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2.xml" ContentType="application/vnd.openxmlformats-officedocument.themeOverrid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3.xml" ContentType="application/vnd.openxmlformats-officedocument.themeOverride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4.xml" ContentType="application/vnd.openxmlformats-officedocument.themeOverride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5.xml" ContentType="application/vnd.openxmlformats-officedocument.themeOverride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6.xml" ContentType="application/vnd.openxmlformats-officedocument.themeOverride+xml"/>
  <Override PartName="/xl/charts/chart1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7.xml" ContentType="application/vnd.openxmlformats-officedocument.themeOverride+xml"/>
  <Override PartName="/xl/charts/chart12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8.xml" ContentType="application/vnd.openxmlformats-officedocument.themeOverride+xml"/>
  <Override PartName="/xl/charts/chart13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9.xml" ContentType="application/vnd.openxmlformats-officedocument.themeOverride+xml"/>
  <Override PartName="/xl/drawings/drawing5.xml" ContentType="application/vnd.openxmlformats-officedocument.drawing+xml"/>
  <Override PartName="/xl/charts/chart14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5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6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theme/themeOverride10.xml" ContentType="application/vnd.openxmlformats-officedocument.themeOverride+xml"/>
  <Override PartName="/xl/charts/chart17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theme/themeOverride11.xml" ContentType="application/vnd.openxmlformats-officedocument.themeOverride+xml"/>
  <Override PartName="/xl/charts/chart18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theme/themeOverride12.xml" ContentType="application/vnd.openxmlformats-officedocument.themeOverride+xml"/>
  <Override PartName="/xl/charts/chart19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theme/themeOverride13.xml" ContentType="application/vnd.openxmlformats-officedocument.themeOverride+xml"/>
  <Override PartName="/xl/charts/chart20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theme/themeOverride14.xml" ContentType="application/vnd.openxmlformats-officedocument.themeOverride+xml"/>
  <Override PartName="/xl/charts/chart21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theme/themeOverride15.xml" ContentType="application/vnd.openxmlformats-officedocument.themeOverride+xml"/>
  <Override PartName="/xl/charts/chart22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theme/themeOverride16.xml" ContentType="application/vnd.openxmlformats-officedocument.themeOverride+xml"/>
  <Override PartName="/xl/charts/chart23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theme/themeOverride17.xml" ContentType="application/vnd.openxmlformats-officedocument.themeOverride+xml"/>
  <Override PartName="/xl/charts/chart24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theme/themeOverride18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A CKE_Bieżące\Diagnozy\Diagnoza 2021\20210311 EM Excele do analizy\"/>
    </mc:Choice>
  </mc:AlternateContent>
  <bookViews>
    <workbookView xWindow="-108" yWindow="-108" windowWidth="23256" windowHeight="12576" tabRatio="867"/>
  </bookViews>
  <sheets>
    <sheet name="Instrukcja" sheetId="21" r:id="rId1"/>
    <sheet name="A" sheetId="1" r:id="rId2"/>
    <sheet name="B" sheetId="2" r:id="rId3"/>
    <sheet name="C" sheetId="3" r:id="rId4"/>
    <sheet name="D" sheetId="4" r:id="rId5"/>
    <sheet name="E" sheetId="5" r:id="rId6"/>
    <sheet name="F" sheetId="6" r:id="rId7"/>
    <sheet name="G" sheetId="7" r:id="rId8"/>
    <sheet name="H" sheetId="8" r:id="rId9"/>
    <sheet name="I" sheetId="9" r:id="rId10"/>
    <sheet name="J" sheetId="10" r:id="rId11"/>
    <sheet name="Szkoła" sheetId="11" r:id="rId12"/>
    <sheet name="Średni wynik w punktach" sheetId="13" r:id="rId13"/>
    <sheet name="Rozkład wyników - wykres" sheetId="17" r:id="rId14"/>
    <sheet name="Wykonanie zadań" sheetId="24" r:id="rId15"/>
    <sheet name="Frakcja opuszczeń" sheetId="22" r:id="rId16"/>
    <sheet name="Rozkład wyników" sheetId="12" r:id="rId17"/>
  </sheets>
  <externalReferences>
    <externalReference r:id="rId18"/>
  </externalReferenc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9" i="1" l="1"/>
  <c r="B69" i="1" s="1"/>
  <c r="D19" i="24" l="1"/>
  <c r="A45" i="11" l="1"/>
  <c r="A44" i="11"/>
  <c r="A43" i="11"/>
  <c r="A42" i="11"/>
  <c r="A41" i="11"/>
  <c r="A40" i="11"/>
  <c r="A39" i="11"/>
  <c r="A38" i="11"/>
  <c r="A37" i="11"/>
  <c r="A36" i="11"/>
  <c r="A13" i="11" l="1"/>
  <c r="B87" i="6" l="1"/>
  <c r="C87" i="6"/>
  <c r="D87" i="6"/>
  <c r="E87" i="6"/>
  <c r="Z1" i="1"/>
  <c r="H29" i="11" l="1"/>
  <c r="F29" i="11"/>
  <c r="E29" i="11"/>
  <c r="H28" i="11"/>
  <c r="F28" i="11"/>
  <c r="E28" i="11"/>
  <c r="H27" i="11"/>
  <c r="F27" i="11"/>
  <c r="E27" i="11"/>
  <c r="H26" i="11"/>
  <c r="F26" i="11"/>
  <c r="E26" i="11"/>
  <c r="H25" i="11"/>
  <c r="F25" i="11"/>
  <c r="E25" i="11"/>
  <c r="H24" i="11"/>
  <c r="F24" i="11"/>
  <c r="E24" i="11"/>
  <c r="H23" i="11"/>
  <c r="F23" i="11"/>
  <c r="E23" i="11"/>
  <c r="H22" i="11"/>
  <c r="F22" i="11"/>
  <c r="E22" i="11"/>
  <c r="H21" i="11"/>
  <c r="F21" i="11"/>
  <c r="E21" i="11"/>
  <c r="H20" i="11"/>
  <c r="F20" i="11"/>
  <c r="E20" i="11"/>
  <c r="A3" i="11"/>
  <c r="W87" i="10"/>
  <c r="W5" i="10" s="1"/>
  <c r="V87" i="10"/>
  <c r="U87" i="10"/>
  <c r="T87" i="10"/>
  <c r="S87" i="10"/>
  <c r="R87" i="10"/>
  <c r="Q87" i="10"/>
  <c r="O87" i="10"/>
  <c r="N87" i="10"/>
  <c r="N5" i="10" s="1"/>
  <c r="M87" i="10"/>
  <c r="L87" i="10"/>
  <c r="K87" i="10"/>
  <c r="J87" i="10"/>
  <c r="I87" i="10"/>
  <c r="H87" i="10"/>
  <c r="G87" i="10"/>
  <c r="F87" i="10"/>
  <c r="F5" i="10" s="1"/>
  <c r="E87" i="10"/>
  <c r="D87" i="10"/>
  <c r="C87" i="10"/>
  <c r="B87" i="10"/>
  <c r="B5" i="10" s="1"/>
  <c r="A79" i="10"/>
  <c r="H81" i="10" s="1"/>
  <c r="M76" i="10"/>
  <c r="L76" i="10"/>
  <c r="K76" i="10"/>
  <c r="I76" i="10"/>
  <c r="H76" i="10"/>
  <c r="G76" i="10"/>
  <c r="E76" i="10"/>
  <c r="D76" i="10"/>
  <c r="C76" i="10"/>
  <c r="AU61" i="10"/>
  <c r="AT61" i="10"/>
  <c r="AR61" i="10"/>
  <c r="AQ61" i="10"/>
  <c r="AP61" i="10"/>
  <c r="AO61" i="10"/>
  <c r="AN61" i="10"/>
  <c r="AM61" i="10"/>
  <c r="AL61" i="10"/>
  <c r="AK61" i="10"/>
  <c r="AJ61" i="10"/>
  <c r="AI61" i="10"/>
  <c r="AH61" i="10"/>
  <c r="AG61" i="10"/>
  <c r="AF61" i="10"/>
  <c r="AE61" i="10"/>
  <c r="AD61" i="10"/>
  <c r="AC61" i="10"/>
  <c r="AB61" i="10"/>
  <c r="AA61" i="10"/>
  <c r="Z61" i="10"/>
  <c r="AX59" i="10"/>
  <c r="AW59" i="10"/>
  <c r="AV59" i="10"/>
  <c r="AU59" i="10"/>
  <c r="AT59" i="10"/>
  <c r="AS59" i="10"/>
  <c r="AR59" i="10"/>
  <c r="AQ59" i="10"/>
  <c r="AP59" i="10"/>
  <c r="AO59" i="10"/>
  <c r="AN59" i="10"/>
  <c r="AM59" i="10"/>
  <c r="AL59" i="10"/>
  <c r="AK59" i="10"/>
  <c r="AJ59" i="10"/>
  <c r="AI59" i="10"/>
  <c r="AH59" i="10"/>
  <c r="AG59" i="10"/>
  <c r="AF59" i="10"/>
  <c r="AE59" i="10"/>
  <c r="AD59" i="10"/>
  <c r="AC59" i="10"/>
  <c r="AB59" i="10"/>
  <c r="AA59" i="10"/>
  <c r="Z59" i="10"/>
  <c r="X59" i="10"/>
  <c r="J53" i="12" s="1"/>
  <c r="AX58" i="10"/>
  <c r="AW58" i="10"/>
  <c r="AV58" i="10"/>
  <c r="AU58" i="10"/>
  <c r="AT58" i="10"/>
  <c r="AS58" i="10"/>
  <c r="AR58" i="10"/>
  <c r="AQ58" i="10"/>
  <c r="AP58" i="10"/>
  <c r="AO58" i="10"/>
  <c r="AN58" i="10"/>
  <c r="AM58" i="10"/>
  <c r="AL58" i="10"/>
  <c r="AK58" i="10"/>
  <c r="AJ58" i="10"/>
  <c r="AI58" i="10"/>
  <c r="AH58" i="10"/>
  <c r="AG58" i="10"/>
  <c r="AF58" i="10"/>
  <c r="AE58" i="10"/>
  <c r="AD58" i="10"/>
  <c r="AC58" i="10"/>
  <c r="AB58" i="10"/>
  <c r="AA58" i="10"/>
  <c r="Z58" i="10"/>
  <c r="X58" i="10"/>
  <c r="J52" i="12" s="1"/>
  <c r="AX57" i="10"/>
  <c r="AW57" i="10"/>
  <c r="AV57" i="10"/>
  <c r="AU57" i="10"/>
  <c r="AT57" i="10"/>
  <c r="AS57" i="10"/>
  <c r="AR57" i="10"/>
  <c r="AQ57" i="10"/>
  <c r="AP57" i="10"/>
  <c r="AO57" i="10"/>
  <c r="AN57" i="10"/>
  <c r="AM57" i="10"/>
  <c r="AL57" i="10"/>
  <c r="AK57" i="10"/>
  <c r="AJ57" i="10"/>
  <c r="AI57" i="10"/>
  <c r="AH57" i="10"/>
  <c r="AG57" i="10"/>
  <c r="AF57" i="10"/>
  <c r="AE57" i="10"/>
  <c r="AD57" i="10"/>
  <c r="AC57" i="10"/>
  <c r="AB57" i="10"/>
  <c r="AA57" i="10"/>
  <c r="Z57" i="10"/>
  <c r="X57" i="10"/>
  <c r="J51" i="12" s="1"/>
  <c r="AX56" i="10"/>
  <c r="AW56" i="10"/>
  <c r="AV56" i="10"/>
  <c r="AU56" i="10"/>
  <c r="AT56" i="10"/>
  <c r="AS56" i="10"/>
  <c r="AR56" i="10"/>
  <c r="AQ56" i="10"/>
  <c r="AP56" i="10"/>
  <c r="AO56" i="10"/>
  <c r="AN56" i="10"/>
  <c r="AM56" i="10"/>
  <c r="AL56" i="10"/>
  <c r="AK56" i="10"/>
  <c r="AJ56" i="10"/>
  <c r="AI56" i="10"/>
  <c r="AH56" i="10"/>
  <c r="AG56" i="10"/>
  <c r="AF56" i="10"/>
  <c r="AE56" i="10"/>
  <c r="AD56" i="10"/>
  <c r="AC56" i="10"/>
  <c r="AB56" i="10"/>
  <c r="AA56" i="10"/>
  <c r="Z56" i="10"/>
  <c r="X56" i="10"/>
  <c r="J50" i="12" s="1"/>
  <c r="AX55" i="10"/>
  <c r="AW55" i="10"/>
  <c r="AV55" i="10"/>
  <c r="AT55" i="10"/>
  <c r="AS55" i="10"/>
  <c r="AR55" i="10"/>
  <c r="AQ55" i="10"/>
  <c r="AP55" i="10"/>
  <c r="AO55" i="10"/>
  <c r="AN55" i="10"/>
  <c r="AM55" i="10"/>
  <c r="AL55" i="10"/>
  <c r="AK55" i="10"/>
  <c r="AJ55" i="10"/>
  <c r="AI55" i="10"/>
  <c r="AH55" i="10"/>
  <c r="AG55" i="10"/>
  <c r="AF55" i="10"/>
  <c r="AE55" i="10"/>
  <c r="AD55" i="10"/>
  <c r="AC55" i="10"/>
  <c r="AB55" i="10"/>
  <c r="AA55" i="10"/>
  <c r="Z55" i="10"/>
  <c r="X55" i="10"/>
  <c r="J49" i="12" s="1"/>
  <c r="AX54" i="10"/>
  <c r="AW54" i="10"/>
  <c r="AV54" i="10"/>
  <c r="AT54" i="10"/>
  <c r="AS54" i="10"/>
  <c r="AR54" i="10"/>
  <c r="AQ54" i="10"/>
  <c r="AP54" i="10"/>
  <c r="AO54" i="10"/>
  <c r="AN54" i="10"/>
  <c r="AM54" i="10"/>
  <c r="AL54" i="10"/>
  <c r="AK54" i="10"/>
  <c r="AJ54" i="10"/>
  <c r="AI54" i="10"/>
  <c r="AH54" i="10"/>
  <c r="AG54" i="10"/>
  <c r="AF54" i="10"/>
  <c r="AE54" i="10"/>
  <c r="AD54" i="10"/>
  <c r="AC54" i="10"/>
  <c r="AB54" i="10"/>
  <c r="AA54" i="10"/>
  <c r="Z54" i="10"/>
  <c r="X54" i="10"/>
  <c r="J48" i="12" s="1"/>
  <c r="AX53" i="10"/>
  <c r="AW53" i="10"/>
  <c r="AV53" i="10"/>
  <c r="AT53" i="10"/>
  <c r="AS53" i="10"/>
  <c r="AR53" i="10"/>
  <c r="AQ53" i="10"/>
  <c r="AP53" i="10"/>
  <c r="AO53" i="10"/>
  <c r="AN53" i="10"/>
  <c r="AM53" i="10"/>
  <c r="AL53" i="10"/>
  <c r="AK53" i="10"/>
  <c r="AJ53" i="10"/>
  <c r="AI53" i="10"/>
  <c r="AH53" i="10"/>
  <c r="AG53" i="10"/>
  <c r="AF53" i="10"/>
  <c r="AE53" i="10"/>
  <c r="AD53" i="10"/>
  <c r="AC53" i="10"/>
  <c r="AB53" i="10"/>
  <c r="AA53" i="10"/>
  <c r="Z53" i="10"/>
  <c r="X53" i="10"/>
  <c r="J47" i="12" s="1"/>
  <c r="AX52" i="10"/>
  <c r="AW52" i="10"/>
  <c r="AV52" i="10"/>
  <c r="AT52" i="10"/>
  <c r="AS52" i="10"/>
  <c r="AR52" i="10"/>
  <c r="AQ52" i="10"/>
  <c r="AP52" i="10"/>
  <c r="AO52" i="10"/>
  <c r="AN52" i="10"/>
  <c r="AM52" i="10"/>
  <c r="AL52" i="10"/>
  <c r="AK52" i="10"/>
  <c r="AJ52" i="10"/>
  <c r="AI52" i="10"/>
  <c r="AH52" i="10"/>
  <c r="AG52" i="10"/>
  <c r="AF52" i="10"/>
  <c r="AE52" i="10"/>
  <c r="AD52" i="10"/>
  <c r="AC52" i="10"/>
  <c r="AB52" i="10"/>
  <c r="AA52" i="10"/>
  <c r="Z52" i="10"/>
  <c r="X52" i="10"/>
  <c r="J46" i="12" s="1"/>
  <c r="AX51" i="10"/>
  <c r="AW51" i="10"/>
  <c r="AV51" i="10"/>
  <c r="AT51" i="10"/>
  <c r="AS51" i="10"/>
  <c r="AR51" i="10"/>
  <c r="AQ51" i="10"/>
  <c r="AP51" i="10"/>
  <c r="AO51" i="10"/>
  <c r="AN51" i="10"/>
  <c r="AM51" i="10"/>
  <c r="AL51" i="10"/>
  <c r="AK51" i="10"/>
  <c r="AJ51" i="10"/>
  <c r="AI51" i="10"/>
  <c r="AH51" i="10"/>
  <c r="AG51" i="10"/>
  <c r="AF51" i="10"/>
  <c r="AE51" i="10"/>
  <c r="AD51" i="10"/>
  <c r="AC51" i="10"/>
  <c r="AB51" i="10"/>
  <c r="AA51" i="10"/>
  <c r="Z51" i="10"/>
  <c r="X51" i="10"/>
  <c r="J45" i="12" s="1"/>
  <c r="AX50" i="10"/>
  <c r="AW50" i="10"/>
  <c r="AV50" i="10"/>
  <c r="AT50" i="10"/>
  <c r="AS50" i="10"/>
  <c r="AR50" i="10"/>
  <c r="AQ50" i="10"/>
  <c r="AP50" i="10"/>
  <c r="AO50" i="10"/>
  <c r="AN50" i="10"/>
  <c r="AM50" i="10"/>
  <c r="AL50" i="10"/>
  <c r="AK50" i="10"/>
  <c r="AJ50" i="10"/>
  <c r="AI50" i="10"/>
  <c r="AH50" i="10"/>
  <c r="AG50" i="10"/>
  <c r="AF50" i="10"/>
  <c r="AE50" i="10"/>
  <c r="AD50" i="10"/>
  <c r="AC50" i="10"/>
  <c r="AB50" i="10"/>
  <c r="AA50" i="10"/>
  <c r="Z50" i="10"/>
  <c r="X50" i="10"/>
  <c r="J44" i="12" s="1"/>
  <c r="AX49" i="10"/>
  <c r="AW49" i="10"/>
  <c r="AV49" i="10"/>
  <c r="AT49" i="10"/>
  <c r="AS49" i="10"/>
  <c r="AR49" i="10"/>
  <c r="AQ49" i="10"/>
  <c r="AP49" i="10"/>
  <c r="AO49" i="10"/>
  <c r="AN49" i="10"/>
  <c r="AM49" i="10"/>
  <c r="AL49" i="10"/>
  <c r="AK49" i="10"/>
  <c r="AJ49" i="10"/>
  <c r="AI49" i="10"/>
  <c r="AH49" i="10"/>
  <c r="AG49" i="10"/>
  <c r="AF49" i="10"/>
  <c r="AE49" i="10"/>
  <c r="AD49" i="10"/>
  <c r="AC49" i="10"/>
  <c r="AB49" i="10"/>
  <c r="AA49" i="10"/>
  <c r="Z49" i="10"/>
  <c r="X49" i="10"/>
  <c r="J43" i="12" s="1"/>
  <c r="AX48" i="10"/>
  <c r="AW48" i="10"/>
  <c r="AV48" i="10"/>
  <c r="AT48" i="10"/>
  <c r="AS48" i="10"/>
  <c r="AR48" i="10"/>
  <c r="AQ48" i="10"/>
  <c r="AP48" i="10"/>
  <c r="AO48" i="10"/>
  <c r="AN48" i="10"/>
  <c r="AM48" i="10"/>
  <c r="AL48" i="10"/>
  <c r="AK48" i="10"/>
  <c r="AJ48" i="10"/>
  <c r="AI48" i="10"/>
  <c r="AH48" i="10"/>
  <c r="AG48" i="10"/>
  <c r="AF48" i="10"/>
  <c r="AE48" i="10"/>
  <c r="AD48" i="10"/>
  <c r="AC48" i="10"/>
  <c r="AB48" i="10"/>
  <c r="AA48" i="10"/>
  <c r="Z48" i="10"/>
  <c r="X48" i="10"/>
  <c r="J42" i="12" s="1"/>
  <c r="AX47" i="10"/>
  <c r="AW47" i="10"/>
  <c r="AV47" i="10"/>
  <c r="AT47" i="10"/>
  <c r="AS47" i="10"/>
  <c r="AR47" i="10"/>
  <c r="AQ47" i="10"/>
  <c r="AP47" i="10"/>
  <c r="AO47" i="10"/>
  <c r="AN47" i="10"/>
  <c r="AM47" i="10"/>
  <c r="AL47" i="10"/>
  <c r="AK47" i="10"/>
  <c r="AJ47" i="10"/>
  <c r="AI47" i="10"/>
  <c r="AH47" i="10"/>
  <c r="AG47" i="10"/>
  <c r="AF47" i="10"/>
  <c r="AE47" i="10"/>
  <c r="AD47" i="10"/>
  <c r="AC47" i="10"/>
  <c r="AB47" i="10"/>
  <c r="AA47" i="10"/>
  <c r="Z47" i="10"/>
  <c r="X47" i="10"/>
  <c r="J41" i="12" s="1"/>
  <c r="AX46" i="10"/>
  <c r="AW46" i="10"/>
  <c r="AV46" i="10"/>
  <c r="AT46" i="10"/>
  <c r="AS46" i="10"/>
  <c r="AR46" i="10"/>
  <c r="AQ46" i="10"/>
  <c r="AP46" i="10"/>
  <c r="AO46" i="10"/>
  <c r="AN46" i="10"/>
  <c r="AM46" i="10"/>
  <c r="AL46" i="10"/>
  <c r="AK46" i="10"/>
  <c r="AJ46" i="10"/>
  <c r="AI46" i="10"/>
  <c r="AH46" i="10"/>
  <c r="AG46" i="10"/>
  <c r="AF46" i="10"/>
  <c r="AE46" i="10"/>
  <c r="AD46" i="10"/>
  <c r="AC46" i="10"/>
  <c r="AB46" i="10"/>
  <c r="AA46" i="10"/>
  <c r="Z46" i="10"/>
  <c r="X46" i="10"/>
  <c r="J40" i="12" s="1"/>
  <c r="AX45" i="10"/>
  <c r="AW45" i="10"/>
  <c r="AV45" i="10"/>
  <c r="AU45" i="10"/>
  <c r="AT45" i="10"/>
  <c r="AS45" i="10"/>
  <c r="AR45" i="10"/>
  <c r="AQ45" i="10"/>
  <c r="AP45" i="10"/>
  <c r="AO45" i="10"/>
  <c r="AN45" i="10"/>
  <c r="AM45" i="10"/>
  <c r="AL45" i="10"/>
  <c r="AK45" i="10"/>
  <c r="AJ45" i="10"/>
  <c r="AI45" i="10"/>
  <c r="AH45" i="10"/>
  <c r="AG45" i="10"/>
  <c r="AF45" i="10"/>
  <c r="AE45" i="10"/>
  <c r="AD45" i="10"/>
  <c r="AC45" i="10"/>
  <c r="AB45" i="10"/>
  <c r="AA45" i="10"/>
  <c r="Z45" i="10"/>
  <c r="X45" i="10"/>
  <c r="J39" i="12" s="1"/>
  <c r="AX44" i="10"/>
  <c r="AW44" i="10"/>
  <c r="AV44" i="10"/>
  <c r="AU44" i="10"/>
  <c r="AT44" i="10"/>
  <c r="AS44" i="10"/>
  <c r="AR44" i="10"/>
  <c r="AQ44" i="10"/>
  <c r="AP44" i="10"/>
  <c r="AO44" i="10"/>
  <c r="AN44" i="10"/>
  <c r="AM44" i="10"/>
  <c r="AL44" i="10"/>
  <c r="AK44" i="10"/>
  <c r="AJ44" i="10"/>
  <c r="AI44" i="10"/>
  <c r="AH44" i="10"/>
  <c r="AG44" i="10"/>
  <c r="AF44" i="10"/>
  <c r="AE44" i="10"/>
  <c r="AD44" i="10"/>
  <c r="AC44" i="10"/>
  <c r="AB44" i="10"/>
  <c r="AA44" i="10"/>
  <c r="Z44" i="10"/>
  <c r="X44" i="10"/>
  <c r="J38" i="12" s="1"/>
  <c r="AX43" i="10"/>
  <c r="AW43" i="10"/>
  <c r="AV43" i="10"/>
  <c r="AU43" i="10"/>
  <c r="AT43" i="10"/>
  <c r="AS43" i="10"/>
  <c r="AR43" i="10"/>
  <c r="AQ43" i="10"/>
  <c r="AP43" i="10"/>
  <c r="AO43" i="10"/>
  <c r="AN43" i="10"/>
  <c r="AM43" i="10"/>
  <c r="AL43" i="10"/>
  <c r="AK43" i="10"/>
  <c r="AJ43" i="10"/>
  <c r="AI43" i="10"/>
  <c r="AH43" i="10"/>
  <c r="AG43" i="10"/>
  <c r="AF43" i="10"/>
  <c r="AE43" i="10"/>
  <c r="AD43" i="10"/>
  <c r="AC43" i="10"/>
  <c r="AB43" i="10"/>
  <c r="AA43" i="10"/>
  <c r="Z43" i="10"/>
  <c r="X43" i="10"/>
  <c r="J37" i="12" s="1"/>
  <c r="AX42" i="10"/>
  <c r="AW42" i="10"/>
  <c r="AV42" i="10"/>
  <c r="AU42" i="10"/>
  <c r="AT42" i="10"/>
  <c r="AS42" i="10"/>
  <c r="AR42" i="10"/>
  <c r="AQ42" i="10"/>
  <c r="AP42" i="10"/>
  <c r="AO42" i="10"/>
  <c r="AN42" i="10"/>
  <c r="AM42" i="10"/>
  <c r="AL42" i="10"/>
  <c r="AK42" i="10"/>
  <c r="AJ42" i="10"/>
  <c r="AI42" i="10"/>
  <c r="AH42" i="10"/>
  <c r="AG42" i="10"/>
  <c r="AF42" i="10"/>
  <c r="AE42" i="10"/>
  <c r="AD42" i="10"/>
  <c r="AC42" i="10"/>
  <c r="AB42" i="10"/>
  <c r="AA42" i="10"/>
  <c r="Z42" i="10"/>
  <c r="X42" i="10"/>
  <c r="J36" i="12" s="1"/>
  <c r="AX41" i="10"/>
  <c r="AW41" i="10"/>
  <c r="AV41" i="10"/>
  <c r="AU41" i="10"/>
  <c r="AT41" i="10"/>
  <c r="AS41" i="10"/>
  <c r="AR41" i="10"/>
  <c r="AQ41" i="10"/>
  <c r="AP41" i="10"/>
  <c r="AO41" i="10"/>
  <c r="AN41" i="10"/>
  <c r="AM41" i="10"/>
  <c r="AL41" i="10"/>
  <c r="AK41" i="10"/>
  <c r="AJ41" i="10"/>
  <c r="AI41" i="10"/>
  <c r="AH41" i="10"/>
  <c r="AG41" i="10"/>
  <c r="AF41" i="10"/>
  <c r="AE41" i="10"/>
  <c r="AD41" i="10"/>
  <c r="AC41" i="10"/>
  <c r="AB41" i="10"/>
  <c r="AA41" i="10"/>
  <c r="Z41" i="10"/>
  <c r="X41" i="10"/>
  <c r="J35" i="12" s="1"/>
  <c r="AX40" i="10"/>
  <c r="AW40" i="10"/>
  <c r="AV40" i="10"/>
  <c r="AU40" i="10"/>
  <c r="AT40" i="10"/>
  <c r="AS40" i="10"/>
  <c r="AR40" i="10"/>
  <c r="AQ40" i="10"/>
  <c r="AP40" i="10"/>
  <c r="AO40" i="10"/>
  <c r="AN40" i="10"/>
  <c r="AM40" i="10"/>
  <c r="AL40" i="10"/>
  <c r="AK40" i="10"/>
  <c r="AJ40" i="10"/>
  <c r="AI40" i="10"/>
  <c r="AH40" i="10"/>
  <c r="AG40" i="10"/>
  <c r="AF40" i="10"/>
  <c r="AE40" i="10"/>
  <c r="AD40" i="10"/>
  <c r="AC40" i="10"/>
  <c r="AB40" i="10"/>
  <c r="AA40" i="10"/>
  <c r="Z40" i="10"/>
  <c r="X40" i="10"/>
  <c r="J34" i="12" s="1"/>
  <c r="AX39" i="10"/>
  <c r="AW39" i="10"/>
  <c r="AV39" i="10"/>
  <c r="AU39" i="10"/>
  <c r="AT39" i="10"/>
  <c r="AS39" i="10"/>
  <c r="AR39" i="10"/>
  <c r="AQ39" i="10"/>
  <c r="AP39" i="10"/>
  <c r="AO39" i="10"/>
  <c r="AN39" i="10"/>
  <c r="AM39" i="10"/>
  <c r="AL39" i="10"/>
  <c r="AK39" i="10"/>
  <c r="AJ39" i="10"/>
  <c r="AI39" i="10"/>
  <c r="AH39" i="10"/>
  <c r="AG39" i="10"/>
  <c r="AF39" i="10"/>
  <c r="AE39" i="10"/>
  <c r="AD39" i="10"/>
  <c r="AC39" i="10"/>
  <c r="AB39" i="10"/>
  <c r="AA39" i="10"/>
  <c r="Z39" i="10"/>
  <c r="X39" i="10"/>
  <c r="J33" i="12" s="1"/>
  <c r="AX38" i="10"/>
  <c r="AW38" i="10"/>
  <c r="AV38" i="10"/>
  <c r="AU38" i="10"/>
  <c r="AT38" i="10"/>
  <c r="AS38" i="10"/>
  <c r="AR38" i="10"/>
  <c r="AQ38" i="10"/>
  <c r="AP38" i="10"/>
  <c r="AO38" i="10"/>
  <c r="AN38" i="10"/>
  <c r="AM38" i="10"/>
  <c r="AL38" i="10"/>
  <c r="AK38" i="10"/>
  <c r="AJ38" i="10"/>
  <c r="AI38" i="10"/>
  <c r="AH38" i="10"/>
  <c r="AG38" i="10"/>
  <c r="AF38" i="10"/>
  <c r="AE38" i="10"/>
  <c r="AD38" i="10"/>
  <c r="AC38" i="10"/>
  <c r="AB38" i="10"/>
  <c r="AA38" i="10"/>
  <c r="Z38" i="10"/>
  <c r="X38" i="10"/>
  <c r="J32" i="12" s="1"/>
  <c r="AX37" i="10"/>
  <c r="AW37" i="10"/>
  <c r="AV37" i="10"/>
  <c r="AU37" i="10"/>
  <c r="AT37" i="10"/>
  <c r="AS37" i="10"/>
  <c r="AR37" i="10"/>
  <c r="AQ37" i="10"/>
  <c r="AP37" i="10"/>
  <c r="AO37" i="10"/>
  <c r="AN37" i="10"/>
  <c r="AM37" i="10"/>
  <c r="AL37" i="10"/>
  <c r="AK37" i="10"/>
  <c r="AJ37" i="10"/>
  <c r="AI37" i="10"/>
  <c r="AH37" i="10"/>
  <c r="AG37" i="10"/>
  <c r="AF37" i="10"/>
  <c r="AE37" i="10"/>
  <c r="AD37" i="10"/>
  <c r="AC37" i="10"/>
  <c r="AB37" i="10"/>
  <c r="AA37" i="10"/>
  <c r="Z37" i="10"/>
  <c r="X37" i="10"/>
  <c r="J31" i="12" s="1"/>
  <c r="AX36" i="10"/>
  <c r="AW36" i="10"/>
  <c r="AV36" i="10"/>
  <c r="AU36" i="10"/>
  <c r="AT36" i="10"/>
  <c r="AS36" i="10"/>
  <c r="AR36" i="10"/>
  <c r="AQ36" i="10"/>
  <c r="AP36" i="10"/>
  <c r="AO36" i="10"/>
  <c r="AN36" i="10"/>
  <c r="AM36" i="10"/>
  <c r="AL36" i="10"/>
  <c r="AK36" i="10"/>
  <c r="AJ36" i="10"/>
  <c r="AI36" i="10"/>
  <c r="AH36" i="10"/>
  <c r="AG36" i="10"/>
  <c r="AF36" i="10"/>
  <c r="AE36" i="10"/>
  <c r="AD36" i="10"/>
  <c r="AC36" i="10"/>
  <c r="AB36" i="10"/>
  <c r="AA36" i="10"/>
  <c r="Z36" i="10"/>
  <c r="X36" i="10"/>
  <c r="J30" i="12" s="1"/>
  <c r="AX35" i="10"/>
  <c r="AW35" i="10"/>
  <c r="AV35" i="10"/>
  <c r="AU35" i="10"/>
  <c r="AT35" i="10"/>
  <c r="AS35" i="10"/>
  <c r="AR35" i="10"/>
  <c r="AQ35" i="10"/>
  <c r="AP35" i="10"/>
  <c r="AO35" i="10"/>
  <c r="AN35" i="10"/>
  <c r="AM35" i="10"/>
  <c r="AL35" i="10"/>
  <c r="AK35" i="10"/>
  <c r="AJ35" i="10"/>
  <c r="AI35" i="10"/>
  <c r="AH35" i="10"/>
  <c r="AG35" i="10"/>
  <c r="AF35" i="10"/>
  <c r="AE35" i="10"/>
  <c r="AD35" i="10"/>
  <c r="AC35" i="10"/>
  <c r="AB35" i="10"/>
  <c r="AA35" i="10"/>
  <c r="Z35" i="10"/>
  <c r="X35" i="10"/>
  <c r="J29" i="12" s="1"/>
  <c r="AX34" i="10"/>
  <c r="AW34" i="10"/>
  <c r="AV34" i="10"/>
  <c r="AU34" i="10"/>
  <c r="AT34" i="10"/>
  <c r="AS34" i="10"/>
  <c r="AR34" i="10"/>
  <c r="AQ34" i="10"/>
  <c r="AP34" i="10"/>
  <c r="AO34" i="10"/>
  <c r="AN34" i="10"/>
  <c r="AM34" i="10"/>
  <c r="AL34" i="10"/>
  <c r="AK34" i="10"/>
  <c r="AJ34" i="10"/>
  <c r="AI34" i="10"/>
  <c r="AH34" i="10"/>
  <c r="AG34" i="10"/>
  <c r="AF34" i="10"/>
  <c r="AE34" i="10"/>
  <c r="AD34" i="10"/>
  <c r="AC34" i="10"/>
  <c r="AB34" i="10"/>
  <c r="AA34" i="10"/>
  <c r="Z34" i="10"/>
  <c r="X34" i="10"/>
  <c r="J28" i="12" s="1"/>
  <c r="AX33" i="10"/>
  <c r="AW33" i="10"/>
  <c r="AV33" i="10"/>
  <c r="AU33" i="10"/>
  <c r="AT33" i="10"/>
  <c r="AS33" i="10"/>
  <c r="AR33" i="10"/>
  <c r="AQ33" i="10"/>
  <c r="AP33" i="10"/>
  <c r="AO33" i="10"/>
  <c r="AN33" i="10"/>
  <c r="AM33" i="10"/>
  <c r="AL33" i="10"/>
  <c r="AK33" i="10"/>
  <c r="AJ33" i="10"/>
  <c r="AI33" i="10"/>
  <c r="AH33" i="10"/>
  <c r="AG33" i="10"/>
  <c r="AF33" i="10"/>
  <c r="AE33" i="10"/>
  <c r="AD33" i="10"/>
  <c r="AC33" i="10"/>
  <c r="AB33" i="10"/>
  <c r="AA33" i="10"/>
  <c r="Z33" i="10"/>
  <c r="X33" i="10"/>
  <c r="J27" i="12" s="1"/>
  <c r="AX32" i="10"/>
  <c r="AW32" i="10"/>
  <c r="AV32" i="10"/>
  <c r="AU32" i="10"/>
  <c r="AT32" i="10"/>
  <c r="AS32" i="10"/>
  <c r="AR32" i="10"/>
  <c r="AQ32" i="10"/>
  <c r="AP32" i="10"/>
  <c r="AO32" i="10"/>
  <c r="AN32" i="10"/>
  <c r="AM32" i="10"/>
  <c r="AL32" i="10"/>
  <c r="AK32" i="10"/>
  <c r="AJ32" i="10"/>
  <c r="AI32" i="10"/>
  <c r="AH32" i="10"/>
  <c r="AG32" i="10"/>
  <c r="AF32" i="10"/>
  <c r="AE32" i="10"/>
  <c r="AD32" i="10"/>
  <c r="AC32" i="10"/>
  <c r="AB32" i="10"/>
  <c r="AA32" i="10"/>
  <c r="Z32" i="10"/>
  <c r="X32" i="10"/>
  <c r="J26" i="12" s="1"/>
  <c r="AX31" i="10"/>
  <c r="AW31" i="10"/>
  <c r="AV31" i="10"/>
  <c r="AU31" i="10"/>
  <c r="AT31" i="10"/>
  <c r="AS31" i="10"/>
  <c r="AR31" i="10"/>
  <c r="AQ31" i="10"/>
  <c r="AP31" i="10"/>
  <c r="AO31" i="10"/>
  <c r="AN31" i="10"/>
  <c r="AM31" i="10"/>
  <c r="AL31" i="10"/>
  <c r="AK31" i="10"/>
  <c r="AJ31" i="10"/>
  <c r="AI31" i="10"/>
  <c r="AH31" i="10"/>
  <c r="AG31" i="10"/>
  <c r="AF31" i="10"/>
  <c r="AE31" i="10"/>
  <c r="AD31" i="10"/>
  <c r="AC31" i="10"/>
  <c r="AB31" i="10"/>
  <c r="AA31" i="10"/>
  <c r="Z31" i="10"/>
  <c r="X31" i="10"/>
  <c r="J25" i="12" s="1"/>
  <c r="AX30" i="10"/>
  <c r="AW30" i="10"/>
  <c r="AV30" i="10"/>
  <c r="AU30" i="10"/>
  <c r="AT30" i="10"/>
  <c r="AS30" i="10"/>
  <c r="AR30" i="10"/>
  <c r="AQ30" i="10"/>
  <c r="AP30" i="10"/>
  <c r="AO30" i="10"/>
  <c r="AN30" i="10"/>
  <c r="AM30" i="10"/>
  <c r="AL30" i="10"/>
  <c r="AK30" i="10"/>
  <c r="AJ30" i="10"/>
  <c r="AI30" i="10"/>
  <c r="AH30" i="10"/>
  <c r="AG30" i="10"/>
  <c r="AF30" i="10"/>
  <c r="AE30" i="10"/>
  <c r="AD30" i="10"/>
  <c r="AC30" i="10"/>
  <c r="AB30" i="10"/>
  <c r="AA30" i="10"/>
  <c r="Z30" i="10"/>
  <c r="X30" i="10"/>
  <c r="J24" i="12" s="1"/>
  <c r="AX29" i="10"/>
  <c r="AW29" i="10"/>
  <c r="AV29" i="10"/>
  <c r="AU29" i="10"/>
  <c r="AT29" i="10"/>
  <c r="AS29" i="10"/>
  <c r="AR29" i="10"/>
  <c r="AQ29" i="10"/>
  <c r="AP29" i="10"/>
  <c r="AO29" i="10"/>
  <c r="AN29" i="10"/>
  <c r="AM29" i="10"/>
  <c r="AL29" i="10"/>
  <c r="AK29" i="10"/>
  <c r="AJ29" i="10"/>
  <c r="AI29" i="10"/>
  <c r="AH29" i="10"/>
  <c r="AG29" i="10"/>
  <c r="AF29" i="10"/>
  <c r="AE29" i="10"/>
  <c r="AD29" i="10"/>
  <c r="AC29" i="10"/>
  <c r="AB29" i="10"/>
  <c r="AA29" i="10"/>
  <c r="Z29" i="10"/>
  <c r="X29" i="10"/>
  <c r="J23" i="12" s="1"/>
  <c r="AX28" i="10"/>
  <c r="AW28" i="10"/>
  <c r="AV28" i="10"/>
  <c r="AU28" i="10"/>
  <c r="AT28" i="10"/>
  <c r="AS28" i="10"/>
  <c r="AR28" i="10"/>
  <c r="AQ28" i="10"/>
  <c r="AP28" i="10"/>
  <c r="AO28" i="10"/>
  <c r="AN28" i="10"/>
  <c r="AM28" i="10"/>
  <c r="AL28" i="10"/>
  <c r="AK28" i="10"/>
  <c r="AJ28" i="10"/>
  <c r="AI28" i="10"/>
  <c r="AH28" i="10"/>
  <c r="AG28" i="10"/>
  <c r="AF28" i="10"/>
  <c r="AE28" i="10"/>
  <c r="AD28" i="10"/>
  <c r="AC28" i="10"/>
  <c r="AB28" i="10"/>
  <c r="AA28" i="10"/>
  <c r="Z28" i="10"/>
  <c r="X28" i="10"/>
  <c r="J22" i="12" s="1"/>
  <c r="AX27" i="10"/>
  <c r="AW27" i="10"/>
  <c r="AV27" i="10"/>
  <c r="AU27" i="10"/>
  <c r="AT27" i="10"/>
  <c r="AS27" i="10"/>
  <c r="AR27" i="10"/>
  <c r="AQ27" i="10"/>
  <c r="AP27" i="10"/>
  <c r="AO27" i="10"/>
  <c r="AN27" i="10"/>
  <c r="AM27" i="10"/>
  <c r="AL27" i="10"/>
  <c r="AK27" i="10"/>
  <c r="AJ27" i="10"/>
  <c r="AI27" i="10"/>
  <c r="AH27" i="10"/>
  <c r="AG27" i="10"/>
  <c r="AF27" i="10"/>
  <c r="AE27" i="10"/>
  <c r="AD27" i="10"/>
  <c r="AC27" i="10"/>
  <c r="AB27" i="10"/>
  <c r="AA27" i="10"/>
  <c r="Z27" i="10"/>
  <c r="X27" i="10"/>
  <c r="J21" i="12" s="1"/>
  <c r="AX26" i="10"/>
  <c r="AW26" i="10"/>
  <c r="AV26" i="10"/>
  <c r="AU26" i="10"/>
  <c r="AT26" i="10"/>
  <c r="AS26" i="10"/>
  <c r="AR26" i="10"/>
  <c r="AQ26" i="10"/>
  <c r="AP26" i="10"/>
  <c r="AO26" i="10"/>
  <c r="AN26" i="10"/>
  <c r="AM26" i="10"/>
  <c r="AL26" i="10"/>
  <c r="AK26" i="10"/>
  <c r="AJ26" i="10"/>
  <c r="AI26" i="10"/>
  <c r="AH26" i="10"/>
  <c r="AG26" i="10"/>
  <c r="AF26" i="10"/>
  <c r="AE26" i="10"/>
  <c r="AD26" i="10"/>
  <c r="AC26" i="10"/>
  <c r="AB26" i="10"/>
  <c r="AA26" i="10"/>
  <c r="Z26" i="10"/>
  <c r="X26" i="10"/>
  <c r="J20" i="12" s="1"/>
  <c r="AX25" i="10"/>
  <c r="AW25" i="10"/>
  <c r="AV25" i="10"/>
  <c r="AU25" i="10"/>
  <c r="AT25" i="10"/>
  <c r="AS25" i="10"/>
  <c r="AR25" i="10"/>
  <c r="AQ25" i="10"/>
  <c r="AP25" i="10"/>
  <c r="AO25" i="10"/>
  <c r="AN25" i="10"/>
  <c r="AM25" i="10"/>
  <c r="AL25" i="10"/>
  <c r="AK25" i="10"/>
  <c r="AJ25" i="10"/>
  <c r="AI25" i="10"/>
  <c r="AH25" i="10"/>
  <c r="AG25" i="10"/>
  <c r="AF25" i="10"/>
  <c r="AE25" i="10"/>
  <c r="AD25" i="10"/>
  <c r="AC25" i="10"/>
  <c r="AB25" i="10"/>
  <c r="AA25" i="10"/>
  <c r="Z25" i="10"/>
  <c r="X25" i="10"/>
  <c r="J19" i="12" s="1"/>
  <c r="AX24" i="10"/>
  <c r="AW24" i="10"/>
  <c r="AV24" i="10"/>
  <c r="AU24" i="10"/>
  <c r="AT24" i="10"/>
  <c r="AS24" i="10"/>
  <c r="AR24" i="10"/>
  <c r="AQ24" i="10"/>
  <c r="AP24" i="10"/>
  <c r="AO24" i="10"/>
  <c r="AN24" i="10"/>
  <c r="AM24" i="10"/>
  <c r="AL24" i="10"/>
  <c r="AK24" i="10"/>
  <c r="AJ24" i="10"/>
  <c r="AI24" i="10"/>
  <c r="AH24" i="10"/>
  <c r="AG24" i="10"/>
  <c r="AF24" i="10"/>
  <c r="AE24" i="10"/>
  <c r="AD24" i="10"/>
  <c r="AC24" i="10"/>
  <c r="AB24" i="10"/>
  <c r="AA24" i="10"/>
  <c r="Z24" i="10"/>
  <c r="X24" i="10"/>
  <c r="J18" i="12" s="1"/>
  <c r="AX23" i="10"/>
  <c r="AW23" i="10"/>
  <c r="AV23" i="10"/>
  <c r="AU23" i="10"/>
  <c r="AT23" i="10"/>
  <c r="AS23" i="10"/>
  <c r="AR23" i="10"/>
  <c r="AQ23" i="10"/>
  <c r="AP23" i="10"/>
  <c r="AO23" i="10"/>
  <c r="AN23" i="10"/>
  <c r="AM23" i="10"/>
  <c r="AL23" i="10"/>
  <c r="AK23" i="10"/>
  <c r="AJ23" i="10"/>
  <c r="AI23" i="10"/>
  <c r="AH23" i="10"/>
  <c r="AG23" i="10"/>
  <c r="AF23" i="10"/>
  <c r="AE23" i="10"/>
  <c r="AD23" i="10"/>
  <c r="AC23" i="10"/>
  <c r="AB23" i="10"/>
  <c r="AA23" i="10"/>
  <c r="Z23" i="10"/>
  <c r="X23" i="10"/>
  <c r="J17" i="12" s="1"/>
  <c r="AX22" i="10"/>
  <c r="AW22" i="10"/>
  <c r="AV22" i="10"/>
  <c r="AU22" i="10"/>
  <c r="AT22" i="10"/>
  <c r="AS22" i="10"/>
  <c r="AR22" i="10"/>
  <c r="AQ22" i="10"/>
  <c r="AP22" i="10"/>
  <c r="AO22" i="10"/>
  <c r="AN22" i="10"/>
  <c r="AM22" i="10"/>
  <c r="AL22" i="10"/>
  <c r="AK22" i="10"/>
  <c r="AJ22" i="10"/>
  <c r="AI22" i="10"/>
  <c r="AH22" i="10"/>
  <c r="AG22" i="10"/>
  <c r="AF22" i="10"/>
  <c r="AE22" i="10"/>
  <c r="AD22" i="10"/>
  <c r="AC22" i="10"/>
  <c r="AB22" i="10"/>
  <c r="AA22" i="10"/>
  <c r="Z22" i="10"/>
  <c r="X22" i="10"/>
  <c r="J16" i="12" s="1"/>
  <c r="AX21" i="10"/>
  <c r="AW21" i="10"/>
  <c r="AV21" i="10"/>
  <c r="AT21" i="10"/>
  <c r="AS21" i="10"/>
  <c r="AR21" i="10"/>
  <c r="AQ21" i="10"/>
  <c r="AP21" i="10"/>
  <c r="AO21" i="10"/>
  <c r="AN21" i="10"/>
  <c r="AM21" i="10"/>
  <c r="AL21" i="10"/>
  <c r="AK21" i="10"/>
  <c r="AJ21" i="10"/>
  <c r="AI21" i="10"/>
  <c r="AH21" i="10"/>
  <c r="AG21" i="10"/>
  <c r="AF21" i="10"/>
  <c r="AE21" i="10"/>
  <c r="AD21" i="10"/>
  <c r="AC21" i="10"/>
  <c r="AB21" i="10"/>
  <c r="AA21" i="10"/>
  <c r="Z21" i="10"/>
  <c r="AX20" i="10"/>
  <c r="AW20" i="10"/>
  <c r="AV20" i="10"/>
  <c r="AT20" i="10"/>
  <c r="AS20" i="10"/>
  <c r="AR20" i="10"/>
  <c r="AQ20" i="10"/>
  <c r="AP20" i="10"/>
  <c r="AO20" i="10"/>
  <c r="AN20" i="10"/>
  <c r="AM20" i="10"/>
  <c r="AL20" i="10"/>
  <c r="AK20" i="10"/>
  <c r="AJ20" i="10"/>
  <c r="AI20" i="10"/>
  <c r="AH20" i="10"/>
  <c r="AG20" i="10"/>
  <c r="AF20" i="10"/>
  <c r="AE20" i="10"/>
  <c r="AD20" i="10"/>
  <c r="AC20" i="10"/>
  <c r="AB20" i="10"/>
  <c r="AA20" i="10"/>
  <c r="Z20" i="10"/>
  <c r="AX19" i="10"/>
  <c r="AW19" i="10"/>
  <c r="AV19" i="10"/>
  <c r="AT19" i="10"/>
  <c r="AS19" i="10"/>
  <c r="AR19" i="10"/>
  <c r="AQ19" i="10"/>
  <c r="AP19" i="10"/>
  <c r="AO19" i="10"/>
  <c r="AN19" i="10"/>
  <c r="AM19" i="10"/>
  <c r="AL19" i="10"/>
  <c r="AK19" i="10"/>
  <c r="AJ19" i="10"/>
  <c r="AI19" i="10"/>
  <c r="AH19" i="10"/>
  <c r="AG19" i="10"/>
  <c r="AF19" i="10"/>
  <c r="AE19" i="10"/>
  <c r="AD19" i="10"/>
  <c r="AC19" i="10"/>
  <c r="AB19" i="10"/>
  <c r="AA19" i="10"/>
  <c r="Z19" i="10"/>
  <c r="AX18" i="10"/>
  <c r="AW18" i="10"/>
  <c r="AV18" i="10"/>
  <c r="AT18" i="10"/>
  <c r="AS18" i="10"/>
  <c r="AR18" i="10"/>
  <c r="AQ18" i="10"/>
  <c r="AP18" i="10"/>
  <c r="AO18" i="10"/>
  <c r="AN18" i="10"/>
  <c r="AM18" i="10"/>
  <c r="AL18" i="10"/>
  <c r="AK18" i="10"/>
  <c r="AJ18" i="10"/>
  <c r="AI18" i="10"/>
  <c r="AH18" i="10"/>
  <c r="AG18" i="10"/>
  <c r="AF18" i="10"/>
  <c r="AE18" i="10"/>
  <c r="AD18" i="10"/>
  <c r="AC18" i="10"/>
  <c r="AB18" i="10"/>
  <c r="AA18" i="10"/>
  <c r="Z18" i="10"/>
  <c r="AX17" i="10"/>
  <c r="AW17" i="10"/>
  <c r="AV17" i="10"/>
  <c r="AT17" i="10"/>
  <c r="AS17" i="10"/>
  <c r="AR17" i="10"/>
  <c r="AQ17" i="10"/>
  <c r="AP17" i="10"/>
  <c r="AO17" i="10"/>
  <c r="AN17" i="10"/>
  <c r="AM17" i="10"/>
  <c r="AL17" i="10"/>
  <c r="AK17" i="10"/>
  <c r="AJ17" i="10"/>
  <c r="AI17" i="10"/>
  <c r="AH17" i="10"/>
  <c r="AG17" i="10"/>
  <c r="AF17" i="10"/>
  <c r="AE17" i="10"/>
  <c r="AD17" i="10"/>
  <c r="AC17" i="10"/>
  <c r="AB17" i="10"/>
  <c r="AA17" i="10"/>
  <c r="Z17" i="10"/>
  <c r="AX16" i="10"/>
  <c r="AW16" i="10"/>
  <c r="AV16" i="10"/>
  <c r="AT16" i="10"/>
  <c r="AS16" i="10"/>
  <c r="AR16" i="10"/>
  <c r="AQ16" i="10"/>
  <c r="AP16" i="10"/>
  <c r="AO16" i="10"/>
  <c r="AN16" i="10"/>
  <c r="AM16" i="10"/>
  <c r="AL16" i="10"/>
  <c r="AK16" i="10"/>
  <c r="AJ16" i="10"/>
  <c r="AI16" i="10"/>
  <c r="AH16" i="10"/>
  <c r="AG16" i="10"/>
  <c r="AF16" i="10"/>
  <c r="AE16" i="10"/>
  <c r="AD16" i="10"/>
  <c r="AC16" i="10"/>
  <c r="AB16" i="10"/>
  <c r="AA16" i="10"/>
  <c r="Z16" i="10"/>
  <c r="AX15" i="10"/>
  <c r="AW15" i="10"/>
  <c r="AV15" i="10"/>
  <c r="AT15" i="10"/>
  <c r="AS15" i="10"/>
  <c r="AR15" i="10"/>
  <c r="AQ15" i="10"/>
  <c r="AP15" i="10"/>
  <c r="AO15" i="10"/>
  <c r="AN15" i="10"/>
  <c r="AM15" i="10"/>
  <c r="AL15" i="10"/>
  <c r="AK15" i="10"/>
  <c r="AJ15" i="10"/>
  <c r="AI15" i="10"/>
  <c r="AH15" i="10"/>
  <c r="AG15" i="10"/>
  <c r="AF15" i="10"/>
  <c r="AE15" i="10"/>
  <c r="AD15" i="10"/>
  <c r="AC15" i="10"/>
  <c r="AB15" i="10"/>
  <c r="AA15" i="10"/>
  <c r="Z15" i="10"/>
  <c r="AX14" i="10"/>
  <c r="AW14" i="10"/>
  <c r="AV14" i="10"/>
  <c r="AT14" i="10"/>
  <c r="AS14" i="10"/>
  <c r="AR14" i="10"/>
  <c r="AQ14" i="10"/>
  <c r="AP14" i="10"/>
  <c r="AO14" i="10"/>
  <c r="AN14" i="10"/>
  <c r="AM14" i="10"/>
  <c r="AL14" i="10"/>
  <c r="AK14" i="10"/>
  <c r="AJ14" i="10"/>
  <c r="AI14" i="10"/>
  <c r="AH14" i="10"/>
  <c r="AG14" i="10"/>
  <c r="AF14" i="10"/>
  <c r="AE14" i="10"/>
  <c r="AD14" i="10"/>
  <c r="AC14" i="10"/>
  <c r="AB14" i="10"/>
  <c r="AA14" i="10"/>
  <c r="Z14" i="10"/>
  <c r="AX13" i="10"/>
  <c r="AW13" i="10"/>
  <c r="AV13" i="10"/>
  <c r="AT13" i="10"/>
  <c r="AS13" i="10"/>
  <c r="AR13" i="10"/>
  <c r="AQ13" i="10"/>
  <c r="AP13" i="10"/>
  <c r="AO13" i="10"/>
  <c r="AN13" i="10"/>
  <c r="AM13" i="10"/>
  <c r="AL13" i="10"/>
  <c r="AK13" i="10"/>
  <c r="AJ13" i="10"/>
  <c r="AI13" i="10"/>
  <c r="AH13" i="10"/>
  <c r="AG13" i="10"/>
  <c r="AF13" i="10"/>
  <c r="AE13" i="10"/>
  <c r="AD13" i="10"/>
  <c r="AC13" i="10"/>
  <c r="AB13" i="10"/>
  <c r="AA13" i="10"/>
  <c r="Z13" i="10"/>
  <c r="AX12" i="10"/>
  <c r="AW12" i="10"/>
  <c r="AV12" i="10"/>
  <c r="AT12" i="10"/>
  <c r="AS12" i="10"/>
  <c r="AR12" i="10"/>
  <c r="AQ12" i="10"/>
  <c r="AP12" i="10"/>
  <c r="AO12" i="10"/>
  <c r="AN12" i="10"/>
  <c r="AM12" i="10"/>
  <c r="AL12" i="10"/>
  <c r="AK12" i="10"/>
  <c r="AJ12" i="10"/>
  <c r="AI12" i="10"/>
  <c r="AH12" i="10"/>
  <c r="AG12" i="10"/>
  <c r="AF12" i="10"/>
  <c r="AE12" i="10"/>
  <c r="AD12" i="10"/>
  <c r="AC12" i="10"/>
  <c r="AB12" i="10"/>
  <c r="AA12" i="10"/>
  <c r="Z12" i="10"/>
  <c r="AX11" i="10"/>
  <c r="AW11" i="10"/>
  <c r="AV11" i="10"/>
  <c r="AT11" i="10"/>
  <c r="AS11" i="10"/>
  <c r="AR11" i="10"/>
  <c r="AQ11" i="10"/>
  <c r="AP11" i="10"/>
  <c r="AO11" i="10"/>
  <c r="AN11" i="10"/>
  <c r="AM11" i="10"/>
  <c r="AL11" i="10"/>
  <c r="AK11" i="10"/>
  <c r="AJ11" i="10"/>
  <c r="AI11" i="10"/>
  <c r="AH11" i="10"/>
  <c r="AG11" i="10"/>
  <c r="AF11" i="10"/>
  <c r="AE11" i="10"/>
  <c r="AD11" i="10"/>
  <c r="AC11" i="10"/>
  <c r="AB11" i="10"/>
  <c r="AA11" i="10"/>
  <c r="Z11" i="10"/>
  <c r="AX10" i="10"/>
  <c r="AW10" i="10"/>
  <c r="AV10" i="10"/>
  <c r="AT10" i="10"/>
  <c r="AS10" i="10"/>
  <c r="AR10" i="10"/>
  <c r="AQ10" i="10"/>
  <c r="AP10" i="10"/>
  <c r="AO10" i="10"/>
  <c r="AN10" i="10"/>
  <c r="AM10" i="10"/>
  <c r="AL10" i="10"/>
  <c r="AK10" i="10"/>
  <c r="AJ10" i="10"/>
  <c r="AI10" i="10"/>
  <c r="AH10" i="10"/>
  <c r="AG10" i="10"/>
  <c r="AF10" i="10"/>
  <c r="AE10" i="10"/>
  <c r="AD10" i="10"/>
  <c r="AC10" i="10"/>
  <c r="AB10" i="10"/>
  <c r="AA10" i="10"/>
  <c r="Z10" i="10"/>
  <c r="AU9" i="10"/>
  <c r="X9" i="10" s="1"/>
  <c r="V5" i="10"/>
  <c r="U5" i="10"/>
  <c r="T5" i="10"/>
  <c r="S5" i="10"/>
  <c r="R5" i="10"/>
  <c r="Q5" i="10"/>
  <c r="O5" i="10"/>
  <c r="M5" i="10"/>
  <c r="L5" i="10"/>
  <c r="K5" i="10"/>
  <c r="J5" i="10"/>
  <c r="I5" i="10"/>
  <c r="H5" i="10"/>
  <c r="G5" i="10"/>
  <c r="E5" i="10"/>
  <c r="D5" i="10"/>
  <c r="C5" i="10"/>
  <c r="W88" i="9"/>
  <c r="W5" i="9" s="1"/>
  <c r="V88" i="9"/>
  <c r="U88" i="9"/>
  <c r="T88" i="9"/>
  <c r="S88" i="9"/>
  <c r="R88" i="9"/>
  <c r="Q88" i="9"/>
  <c r="Q5" i="9" s="1"/>
  <c r="O88" i="9"/>
  <c r="N88" i="9"/>
  <c r="N5" i="9" s="1"/>
  <c r="M88" i="9"/>
  <c r="L88" i="9"/>
  <c r="K88" i="9"/>
  <c r="J88" i="9"/>
  <c r="I88" i="9"/>
  <c r="H88" i="9"/>
  <c r="G88" i="9"/>
  <c r="F88" i="9"/>
  <c r="F5" i="9" s="1"/>
  <c r="E88" i="9"/>
  <c r="D88" i="9"/>
  <c r="C88" i="9"/>
  <c r="B88" i="9"/>
  <c r="A79" i="9"/>
  <c r="M82" i="9" s="1"/>
  <c r="M76" i="9"/>
  <c r="I76" i="9"/>
  <c r="F76" i="9"/>
  <c r="E76" i="9"/>
  <c r="D76" i="9"/>
  <c r="B76" i="9"/>
  <c r="AU61" i="9"/>
  <c r="AT61" i="9"/>
  <c r="AR61" i="9"/>
  <c r="AQ61" i="9"/>
  <c r="AP61" i="9"/>
  <c r="AO61" i="9"/>
  <c r="AN61" i="9"/>
  <c r="AM61" i="9"/>
  <c r="AL61" i="9"/>
  <c r="AK61" i="9"/>
  <c r="AJ61" i="9"/>
  <c r="AI61" i="9"/>
  <c r="AH61" i="9"/>
  <c r="AG61" i="9"/>
  <c r="AF61" i="9"/>
  <c r="AE61" i="9"/>
  <c r="AD61" i="9"/>
  <c r="AC61" i="9"/>
  <c r="AB61" i="9"/>
  <c r="AA61" i="9"/>
  <c r="Z61" i="9"/>
  <c r="AX59" i="9"/>
  <c r="AW59" i="9"/>
  <c r="AV59" i="9"/>
  <c r="AU59" i="9"/>
  <c r="AT59" i="9"/>
  <c r="AS59" i="9"/>
  <c r="AR59" i="9"/>
  <c r="AQ59" i="9"/>
  <c r="AP59" i="9"/>
  <c r="AO59" i="9"/>
  <c r="AN59" i="9"/>
  <c r="AM59" i="9"/>
  <c r="AL59" i="9"/>
  <c r="AK59" i="9"/>
  <c r="AJ59" i="9"/>
  <c r="AI59" i="9"/>
  <c r="AH59" i="9"/>
  <c r="AG59" i="9"/>
  <c r="AF59" i="9"/>
  <c r="AE59" i="9"/>
  <c r="AD59" i="9"/>
  <c r="AC59" i="9"/>
  <c r="AB59" i="9"/>
  <c r="AA59" i="9"/>
  <c r="Z59" i="9"/>
  <c r="X59" i="9"/>
  <c r="I53" i="12" s="1"/>
  <c r="AX58" i="9"/>
  <c r="AW58" i="9"/>
  <c r="AV58" i="9"/>
  <c r="AU58" i="9"/>
  <c r="AT58" i="9"/>
  <c r="AS58" i="9"/>
  <c r="AR58" i="9"/>
  <c r="AQ58" i="9"/>
  <c r="AP58" i="9"/>
  <c r="AO58" i="9"/>
  <c r="AN58" i="9"/>
  <c r="AM58" i="9"/>
  <c r="AL58" i="9"/>
  <c r="AK58" i="9"/>
  <c r="AJ58" i="9"/>
  <c r="AI58" i="9"/>
  <c r="AH58" i="9"/>
  <c r="AG58" i="9"/>
  <c r="AF58" i="9"/>
  <c r="AE58" i="9"/>
  <c r="AD58" i="9"/>
  <c r="AC58" i="9"/>
  <c r="AB58" i="9"/>
  <c r="AA58" i="9"/>
  <c r="Z58" i="9"/>
  <c r="X58" i="9"/>
  <c r="I52" i="12" s="1"/>
  <c r="AX57" i="9"/>
  <c r="AW57" i="9"/>
  <c r="AV57" i="9"/>
  <c r="AU57" i="9"/>
  <c r="AT57" i="9"/>
  <c r="AS57" i="9"/>
  <c r="AR57" i="9"/>
  <c r="AQ57" i="9"/>
  <c r="AP57" i="9"/>
  <c r="AO57" i="9"/>
  <c r="AN57" i="9"/>
  <c r="AM57" i="9"/>
  <c r="AL57" i="9"/>
  <c r="AK57" i="9"/>
  <c r="AJ57" i="9"/>
  <c r="AI57" i="9"/>
  <c r="AH57" i="9"/>
  <c r="AG57" i="9"/>
  <c r="AF57" i="9"/>
  <c r="AE57" i="9"/>
  <c r="AD57" i="9"/>
  <c r="AC57" i="9"/>
  <c r="AB57" i="9"/>
  <c r="AA57" i="9"/>
  <c r="Z57" i="9"/>
  <c r="X57" i="9"/>
  <c r="I51" i="12" s="1"/>
  <c r="AX56" i="9"/>
  <c r="AW56" i="9"/>
  <c r="AV56" i="9"/>
  <c r="AU56" i="9"/>
  <c r="AT56" i="9"/>
  <c r="AS56" i="9"/>
  <c r="AR56" i="9"/>
  <c r="AQ56" i="9"/>
  <c r="AP56" i="9"/>
  <c r="AO56" i="9"/>
  <c r="AN56" i="9"/>
  <c r="AM56" i="9"/>
  <c r="AL56" i="9"/>
  <c r="AK56" i="9"/>
  <c r="AJ56" i="9"/>
  <c r="AI56" i="9"/>
  <c r="AH56" i="9"/>
  <c r="AG56" i="9"/>
  <c r="AF56" i="9"/>
  <c r="AE56" i="9"/>
  <c r="AD56" i="9"/>
  <c r="AC56" i="9"/>
  <c r="AB56" i="9"/>
  <c r="AA56" i="9"/>
  <c r="Z56" i="9"/>
  <c r="X56" i="9"/>
  <c r="I50" i="12" s="1"/>
  <c r="AX55" i="9"/>
  <c r="AW55" i="9"/>
  <c r="AV55" i="9"/>
  <c r="AT55" i="9"/>
  <c r="AS55" i="9"/>
  <c r="AR55" i="9"/>
  <c r="AQ55" i="9"/>
  <c r="AP55" i="9"/>
  <c r="AO55" i="9"/>
  <c r="AN55" i="9"/>
  <c r="AM55" i="9"/>
  <c r="AL55" i="9"/>
  <c r="AK55" i="9"/>
  <c r="AJ55" i="9"/>
  <c r="AI55" i="9"/>
  <c r="AH55" i="9"/>
  <c r="AG55" i="9"/>
  <c r="AF55" i="9"/>
  <c r="AE55" i="9"/>
  <c r="AD55" i="9"/>
  <c r="AC55" i="9"/>
  <c r="AB55" i="9"/>
  <c r="AA55" i="9"/>
  <c r="Z55" i="9"/>
  <c r="X55" i="9"/>
  <c r="I49" i="12" s="1"/>
  <c r="AX54" i="9"/>
  <c r="AW54" i="9"/>
  <c r="AV54" i="9"/>
  <c r="AT54" i="9"/>
  <c r="AS54" i="9"/>
  <c r="AR54" i="9"/>
  <c r="AQ54" i="9"/>
  <c r="AP54" i="9"/>
  <c r="AO54" i="9"/>
  <c r="AN54" i="9"/>
  <c r="AM54" i="9"/>
  <c r="AL54" i="9"/>
  <c r="AK54" i="9"/>
  <c r="AJ54" i="9"/>
  <c r="AI54" i="9"/>
  <c r="AH54" i="9"/>
  <c r="AG54" i="9"/>
  <c r="AF54" i="9"/>
  <c r="AE54" i="9"/>
  <c r="AD54" i="9"/>
  <c r="AC54" i="9"/>
  <c r="AB54" i="9"/>
  <c r="AA54" i="9"/>
  <c r="Z54" i="9"/>
  <c r="X54" i="9"/>
  <c r="I48" i="12" s="1"/>
  <c r="AX53" i="9"/>
  <c r="AW53" i="9"/>
  <c r="AV53" i="9"/>
  <c r="AT53" i="9"/>
  <c r="AS53" i="9"/>
  <c r="AR53" i="9"/>
  <c r="AQ53" i="9"/>
  <c r="AP53" i="9"/>
  <c r="AO53" i="9"/>
  <c r="AN53" i="9"/>
  <c r="AM53" i="9"/>
  <c r="AL53" i="9"/>
  <c r="AK53" i="9"/>
  <c r="AJ53" i="9"/>
  <c r="AI53" i="9"/>
  <c r="AH53" i="9"/>
  <c r="AG53" i="9"/>
  <c r="AF53" i="9"/>
  <c r="AE53" i="9"/>
  <c r="AD53" i="9"/>
  <c r="AC53" i="9"/>
  <c r="AB53" i="9"/>
  <c r="AA53" i="9"/>
  <c r="Z53" i="9"/>
  <c r="X53" i="9"/>
  <c r="I47" i="12" s="1"/>
  <c r="AX52" i="9"/>
  <c r="AW52" i="9"/>
  <c r="AV52" i="9"/>
  <c r="AT52" i="9"/>
  <c r="AS52" i="9"/>
  <c r="AR52" i="9"/>
  <c r="AQ52" i="9"/>
  <c r="AP52" i="9"/>
  <c r="AO52" i="9"/>
  <c r="AN52" i="9"/>
  <c r="AM52" i="9"/>
  <c r="AL52" i="9"/>
  <c r="AK52" i="9"/>
  <c r="AJ52" i="9"/>
  <c r="AI52" i="9"/>
  <c r="AH52" i="9"/>
  <c r="AG52" i="9"/>
  <c r="AF52" i="9"/>
  <c r="AE52" i="9"/>
  <c r="AD52" i="9"/>
  <c r="AC52" i="9"/>
  <c r="AB52" i="9"/>
  <c r="AA52" i="9"/>
  <c r="Z52" i="9"/>
  <c r="X52" i="9"/>
  <c r="I46" i="12" s="1"/>
  <c r="AX51" i="9"/>
  <c r="AW51" i="9"/>
  <c r="AV51" i="9"/>
  <c r="AT51" i="9"/>
  <c r="AS51" i="9"/>
  <c r="AR51" i="9"/>
  <c r="AQ51" i="9"/>
  <c r="AP51" i="9"/>
  <c r="AO51" i="9"/>
  <c r="AN51" i="9"/>
  <c r="AM51" i="9"/>
  <c r="AL51" i="9"/>
  <c r="AK51" i="9"/>
  <c r="AJ51" i="9"/>
  <c r="AI51" i="9"/>
  <c r="AH51" i="9"/>
  <c r="AG51" i="9"/>
  <c r="AF51" i="9"/>
  <c r="AE51" i="9"/>
  <c r="AD51" i="9"/>
  <c r="AC51" i="9"/>
  <c r="AB51" i="9"/>
  <c r="AA51" i="9"/>
  <c r="Z51" i="9"/>
  <c r="X51" i="9"/>
  <c r="I45" i="12" s="1"/>
  <c r="AX50" i="9"/>
  <c r="AW50" i="9"/>
  <c r="AV50" i="9"/>
  <c r="AT50" i="9"/>
  <c r="AS50" i="9"/>
  <c r="AR50" i="9"/>
  <c r="AQ50" i="9"/>
  <c r="AP50" i="9"/>
  <c r="AO50" i="9"/>
  <c r="AN50" i="9"/>
  <c r="AM50" i="9"/>
  <c r="AL50" i="9"/>
  <c r="AK50" i="9"/>
  <c r="AJ50" i="9"/>
  <c r="AI50" i="9"/>
  <c r="AH50" i="9"/>
  <c r="AG50" i="9"/>
  <c r="AF50" i="9"/>
  <c r="AE50" i="9"/>
  <c r="AD50" i="9"/>
  <c r="AC50" i="9"/>
  <c r="AB50" i="9"/>
  <c r="AA50" i="9"/>
  <c r="Z50" i="9"/>
  <c r="X50" i="9"/>
  <c r="I44" i="12" s="1"/>
  <c r="AX49" i="9"/>
  <c r="AW49" i="9"/>
  <c r="AV49" i="9"/>
  <c r="AT49" i="9"/>
  <c r="AS49" i="9"/>
  <c r="AR49" i="9"/>
  <c r="AQ49" i="9"/>
  <c r="AP49" i="9"/>
  <c r="AO49" i="9"/>
  <c r="AN49" i="9"/>
  <c r="AM49" i="9"/>
  <c r="AL49" i="9"/>
  <c r="AK49" i="9"/>
  <c r="AJ49" i="9"/>
  <c r="AI49" i="9"/>
  <c r="AH49" i="9"/>
  <c r="AG49" i="9"/>
  <c r="AF49" i="9"/>
  <c r="AE49" i="9"/>
  <c r="AD49" i="9"/>
  <c r="AC49" i="9"/>
  <c r="AB49" i="9"/>
  <c r="AA49" i="9"/>
  <c r="Z49" i="9"/>
  <c r="X49" i="9"/>
  <c r="I43" i="12" s="1"/>
  <c r="AX48" i="9"/>
  <c r="AW48" i="9"/>
  <c r="AV48" i="9"/>
  <c r="AT48" i="9"/>
  <c r="AS48" i="9"/>
  <c r="AR48" i="9"/>
  <c r="AQ48" i="9"/>
  <c r="AP48" i="9"/>
  <c r="AO48" i="9"/>
  <c r="AN48" i="9"/>
  <c r="AM48" i="9"/>
  <c r="AL48" i="9"/>
  <c r="AK48" i="9"/>
  <c r="AJ48" i="9"/>
  <c r="AI48" i="9"/>
  <c r="AH48" i="9"/>
  <c r="AG48" i="9"/>
  <c r="AF48" i="9"/>
  <c r="AE48" i="9"/>
  <c r="AD48" i="9"/>
  <c r="AC48" i="9"/>
  <c r="AB48" i="9"/>
  <c r="AA48" i="9"/>
  <c r="Z48" i="9"/>
  <c r="X48" i="9"/>
  <c r="I42" i="12" s="1"/>
  <c r="AX47" i="9"/>
  <c r="AW47" i="9"/>
  <c r="AV47" i="9"/>
  <c r="AT47" i="9"/>
  <c r="AS47" i="9"/>
  <c r="AR47" i="9"/>
  <c r="AQ47" i="9"/>
  <c r="AP47" i="9"/>
  <c r="AO47" i="9"/>
  <c r="AN47" i="9"/>
  <c r="AM47" i="9"/>
  <c r="AL47" i="9"/>
  <c r="AK47" i="9"/>
  <c r="AJ47" i="9"/>
  <c r="AI47" i="9"/>
  <c r="AH47" i="9"/>
  <c r="AG47" i="9"/>
  <c r="AF47" i="9"/>
  <c r="AE47" i="9"/>
  <c r="AD47" i="9"/>
  <c r="AC47" i="9"/>
  <c r="AB47" i="9"/>
  <c r="AA47" i="9"/>
  <c r="Z47" i="9"/>
  <c r="X47" i="9"/>
  <c r="I41" i="12" s="1"/>
  <c r="AX46" i="9"/>
  <c r="AW46" i="9"/>
  <c r="AV46" i="9"/>
  <c r="AT46" i="9"/>
  <c r="AS46" i="9"/>
  <c r="AR46" i="9"/>
  <c r="AQ46" i="9"/>
  <c r="AP46" i="9"/>
  <c r="AO46" i="9"/>
  <c r="AN46" i="9"/>
  <c r="AM46" i="9"/>
  <c r="AL46" i="9"/>
  <c r="AK46" i="9"/>
  <c r="AJ46" i="9"/>
  <c r="AI46" i="9"/>
  <c r="AH46" i="9"/>
  <c r="AG46" i="9"/>
  <c r="AF46" i="9"/>
  <c r="AE46" i="9"/>
  <c r="AD46" i="9"/>
  <c r="AC46" i="9"/>
  <c r="AB46" i="9"/>
  <c r="AA46" i="9"/>
  <c r="Z46" i="9"/>
  <c r="X46" i="9"/>
  <c r="I40" i="12" s="1"/>
  <c r="AX45" i="9"/>
  <c r="AW45" i="9"/>
  <c r="AV45" i="9"/>
  <c r="AU45" i="9"/>
  <c r="AT45" i="9"/>
  <c r="AS45" i="9"/>
  <c r="AR45" i="9"/>
  <c r="AQ45" i="9"/>
  <c r="AP45" i="9"/>
  <c r="AO45" i="9"/>
  <c r="AN45" i="9"/>
  <c r="AM45" i="9"/>
  <c r="AL45" i="9"/>
  <c r="AK45" i="9"/>
  <c r="AJ45" i="9"/>
  <c r="AI45" i="9"/>
  <c r="AH45" i="9"/>
  <c r="AG45" i="9"/>
  <c r="AF45" i="9"/>
  <c r="AE45" i="9"/>
  <c r="AD45" i="9"/>
  <c r="AC45" i="9"/>
  <c r="AB45" i="9"/>
  <c r="AA45" i="9"/>
  <c r="Z45" i="9"/>
  <c r="X45" i="9"/>
  <c r="I39" i="12" s="1"/>
  <c r="AX44" i="9"/>
  <c r="AW44" i="9"/>
  <c r="AV44" i="9"/>
  <c r="AU44" i="9"/>
  <c r="AT44" i="9"/>
  <c r="AS44" i="9"/>
  <c r="AR44" i="9"/>
  <c r="AQ44" i="9"/>
  <c r="AP44" i="9"/>
  <c r="AO44" i="9"/>
  <c r="AN44" i="9"/>
  <c r="AM44" i="9"/>
  <c r="AL44" i="9"/>
  <c r="AK44" i="9"/>
  <c r="AJ44" i="9"/>
  <c r="AI44" i="9"/>
  <c r="AH44" i="9"/>
  <c r="AG44" i="9"/>
  <c r="AF44" i="9"/>
  <c r="AE44" i="9"/>
  <c r="AD44" i="9"/>
  <c r="AC44" i="9"/>
  <c r="AB44" i="9"/>
  <c r="AA44" i="9"/>
  <c r="Z44" i="9"/>
  <c r="X44" i="9"/>
  <c r="I38" i="12" s="1"/>
  <c r="AX43" i="9"/>
  <c r="AW43" i="9"/>
  <c r="AV43" i="9"/>
  <c r="AU43" i="9"/>
  <c r="AT43" i="9"/>
  <c r="AS43" i="9"/>
  <c r="AR43" i="9"/>
  <c r="AQ43" i="9"/>
  <c r="AP43" i="9"/>
  <c r="AO43" i="9"/>
  <c r="AN43" i="9"/>
  <c r="AM43" i="9"/>
  <c r="AL43" i="9"/>
  <c r="AK43" i="9"/>
  <c r="AJ43" i="9"/>
  <c r="AI43" i="9"/>
  <c r="AH43" i="9"/>
  <c r="AG43" i="9"/>
  <c r="AF43" i="9"/>
  <c r="AE43" i="9"/>
  <c r="AD43" i="9"/>
  <c r="AC43" i="9"/>
  <c r="AB43" i="9"/>
  <c r="AA43" i="9"/>
  <c r="Z43" i="9"/>
  <c r="X43" i="9"/>
  <c r="I37" i="12" s="1"/>
  <c r="AX42" i="9"/>
  <c r="AW42" i="9"/>
  <c r="AV42" i="9"/>
  <c r="AU42" i="9"/>
  <c r="AT42" i="9"/>
  <c r="AS42" i="9"/>
  <c r="AR42" i="9"/>
  <c r="AQ42" i="9"/>
  <c r="AP42" i="9"/>
  <c r="AO42" i="9"/>
  <c r="AN42" i="9"/>
  <c r="AM42" i="9"/>
  <c r="AL42" i="9"/>
  <c r="AK42" i="9"/>
  <c r="AJ42" i="9"/>
  <c r="AI42" i="9"/>
  <c r="AH42" i="9"/>
  <c r="AG42" i="9"/>
  <c r="AF42" i="9"/>
  <c r="AE42" i="9"/>
  <c r="AD42" i="9"/>
  <c r="AC42" i="9"/>
  <c r="AB42" i="9"/>
  <c r="AA42" i="9"/>
  <c r="Z42" i="9"/>
  <c r="X42" i="9"/>
  <c r="I36" i="12" s="1"/>
  <c r="AX41" i="9"/>
  <c r="AW41" i="9"/>
  <c r="AV41" i="9"/>
  <c r="AU41" i="9"/>
  <c r="AT41" i="9"/>
  <c r="AS41" i="9"/>
  <c r="AR41" i="9"/>
  <c r="AQ41" i="9"/>
  <c r="AP41" i="9"/>
  <c r="AO41" i="9"/>
  <c r="AN41" i="9"/>
  <c r="AM41" i="9"/>
  <c r="AL41" i="9"/>
  <c r="AK41" i="9"/>
  <c r="AJ41" i="9"/>
  <c r="AI41" i="9"/>
  <c r="AH41" i="9"/>
  <c r="AG41" i="9"/>
  <c r="AF41" i="9"/>
  <c r="AE41" i="9"/>
  <c r="AD41" i="9"/>
  <c r="AC41" i="9"/>
  <c r="AB41" i="9"/>
  <c r="AA41" i="9"/>
  <c r="Z41" i="9"/>
  <c r="X41" i="9"/>
  <c r="I35" i="12" s="1"/>
  <c r="AX40" i="9"/>
  <c r="AW40" i="9"/>
  <c r="AV40" i="9"/>
  <c r="AU40" i="9"/>
  <c r="AT40" i="9"/>
  <c r="AS40" i="9"/>
  <c r="AR40" i="9"/>
  <c r="AQ40" i="9"/>
  <c r="AP40" i="9"/>
  <c r="AO40" i="9"/>
  <c r="AN40" i="9"/>
  <c r="AM40" i="9"/>
  <c r="AL40" i="9"/>
  <c r="AK40" i="9"/>
  <c r="AJ40" i="9"/>
  <c r="AI40" i="9"/>
  <c r="AH40" i="9"/>
  <c r="AG40" i="9"/>
  <c r="AF40" i="9"/>
  <c r="AE40" i="9"/>
  <c r="AD40" i="9"/>
  <c r="AC40" i="9"/>
  <c r="AB40" i="9"/>
  <c r="AA40" i="9"/>
  <c r="Z40" i="9"/>
  <c r="X40" i="9"/>
  <c r="I34" i="12" s="1"/>
  <c r="AX39" i="9"/>
  <c r="AW39" i="9"/>
  <c r="AV39" i="9"/>
  <c r="AU39" i="9"/>
  <c r="AT39" i="9"/>
  <c r="AS39" i="9"/>
  <c r="AR39" i="9"/>
  <c r="AQ39" i="9"/>
  <c r="AP39" i="9"/>
  <c r="AO39" i="9"/>
  <c r="AN39" i="9"/>
  <c r="AM39" i="9"/>
  <c r="AL39" i="9"/>
  <c r="AK39" i="9"/>
  <c r="AJ39" i="9"/>
  <c r="AI39" i="9"/>
  <c r="AH39" i="9"/>
  <c r="AG39" i="9"/>
  <c r="AF39" i="9"/>
  <c r="AE39" i="9"/>
  <c r="AD39" i="9"/>
  <c r="AC39" i="9"/>
  <c r="AB39" i="9"/>
  <c r="AA39" i="9"/>
  <c r="Z39" i="9"/>
  <c r="X39" i="9"/>
  <c r="I33" i="12" s="1"/>
  <c r="AX38" i="9"/>
  <c r="AW38" i="9"/>
  <c r="AV38" i="9"/>
  <c r="AU38" i="9"/>
  <c r="AT38" i="9"/>
  <c r="AS38" i="9"/>
  <c r="AR38" i="9"/>
  <c r="AQ38" i="9"/>
  <c r="AP38" i="9"/>
  <c r="AO38" i="9"/>
  <c r="AN38" i="9"/>
  <c r="AM38" i="9"/>
  <c r="AL38" i="9"/>
  <c r="AK38" i="9"/>
  <c r="AJ38" i="9"/>
  <c r="AI38" i="9"/>
  <c r="AH38" i="9"/>
  <c r="AG38" i="9"/>
  <c r="AF38" i="9"/>
  <c r="AE38" i="9"/>
  <c r="AD38" i="9"/>
  <c r="AC38" i="9"/>
  <c r="AB38" i="9"/>
  <c r="AA38" i="9"/>
  <c r="Z38" i="9"/>
  <c r="X38" i="9"/>
  <c r="I32" i="12" s="1"/>
  <c r="AX37" i="9"/>
  <c r="AW37" i="9"/>
  <c r="AV37" i="9"/>
  <c r="AU37" i="9"/>
  <c r="AT37" i="9"/>
  <c r="AS37" i="9"/>
  <c r="AR37" i="9"/>
  <c r="AQ37" i="9"/>
  <c r="AP37" i="9"/>
  <c r="AO37" i="9"/>
  <c r="AN37" i="9"/>
  <c r="AM37" i="9"/>
  <c r="AL37" i="9"/>
  <c r="AK37" i="9"/>
  <c r="AJ37" i="9"/>
  <c r="AI37" i="9"/>
  <c r="AH37" i="9"/>
  <c r="AG37" i="9"/>
  <c r="AF37" i="9"/>
  <c r="AE37" i="9"/>
  <c r="AD37" i="9"/>
  <c r="AC37" i="9"/>
  <c r="AB37" i="9"/>
  <c r="AA37" i="9"/>
  <c r="Z37" i="9"/>
  <c r="X37" i="9"/>
  <c r="I31" i="12" s="1"/>
  <c r="AX36" i="9"/>
  <c r="AW36" i="9"/>
  <c r="AV36" i="9"/>
  <c r="AU36" i="9"/>
  <c r="AT36" i="9"/>
  <c r="AS36" i="9"/>
  <c r="AR36" i="9"/>
  <c r="AQ36" i="9"/>
  <c r="AP36" i="9"/>
  <c r="AO36" i="9"/>
  <c r="AN36" i="9"/>
  <c r="AM36" i="9"/>
  <c r="AL36" i="9"/>
  <c r="AK36" i="9"/>
  <c r="AJ36" i="9"/>
  <c r="AI36" i="9"/>
  <c r="AH36" i="9"/>
  <c r="AG36" i="9"/>
  <c r="AF36" i="9"/>
  <c r="AE36" i="9"/>
  <c r="AD36" i="9"/>
  <c r="AC36" i="9"/>
  <c r="AB36" i="9"/>
  <c r="AA36" i="9"/>
  <c r="Z36" i="9"/>
  <c r="X36" i="9"/>
  <c r="I30" i="12" s="1"/>
  <c r="AX35" i="9"/>
  <c r="AW35" i="9"/>
  <c r="AV35" i="9"/>
  <c r="AU35" i="9"/>
  <c r="AT35" i="9"/>
  <c r="AS35" i="9"/>
  <c r="AR35" i="9"/>
  <c r="AQ35" i="9"/>
  <c r="AP35" i="9"/>
  <c r="AO35" i="9"/>
  <c r="AN35" i="9"/>
  <c r="AM35" i="9"/>
  <c r="AL35" i="9"/>
  <c r="AK35" i="9"/>
  <c r="AJ35" i="9"/>
  <c r="AI35" i="9"/>
  <c r="AH35" i="9"/>
  <c r="AG35" i="9"/>
  <c r="AF35" i="9"/>
  <c r="AE35" i="9"/>
  <c r="AD35" i="9"/>
  <c r="AC35" i="9"/>
  <c r="AB35" i="9"/>
  <c r="AA35" i="9"/>
  <c r="Z35" i="9"/>
  <c r="X35" i="9"/>
  <c r="I29" i="12" s="1"/>
  <c r="AX34" i="9"/>
  <c r="AW34" i="9"/>
  <c r="AV34" i="9"/>
  <c r="AU34" i="9"/>
  <c r="AT34" i="9"/>
  <c r="AS34" i="9"/>
  <c r="AR34" i="9"/>
  <c r="AQ34" i="9"/>
  <c r="AP34" i="9"/>
  <c r="AO34" i="9"/>
  <c r="AN34" i="9"/>
  <c r="AM34" i="9"/>
  <c r="AL34" i="9"/>
  <c r="AK34" i="9"/>
  <c r="AJ34" i="9"/>
  <c r="AI34" i="9"/>
  <c r="AH34" i="9"/>
  <c r="AG34" i="9"/>
  <c r="AF34" i="9"/>
  <c r="AE34" i="9"/>
  <c r="AD34" i="9"/>
  <c r="AC34" i="9"/>
  <c r="AB34" i="9"/>
  <c r="AA34" i="9"/>
  <c r="Z34" i="9"/>
  <c r="X34" i="9"/>
  <c r="I28" i="12" s="1"/>
  <c r="AX33" i="9"/>
  <c r="AW33" i="9"/>
  <c r="AV33" i="9"/>
  <c r="AU33" i="9"/>
  <c r="AT33" i="9"/>
  <c r="AS33" i="9"/>
  <c r="AR33" i="9"/>
  <c r="AQ33" i="9"/>
  <c r="AP33" i="9"/>
  <c r="AO33" i="9"/>
  <c r="AN33" i="9"/>
  <c r="AM33" i="9"/>
  <c r="AL33" i="9"/>
  <c r="AK33" i="9"/>
  <c r="AJ33" i="9"/>
  <c r="AI33" i="9"/>
  <c r="AH33" i="9"/>
  <c r="AG33" i="9"/>
  <c r="AF33" i="9"/>
  <c r="AE33" i="9"/>
  <c r="AD33" i="9"/>
  <c r="AC33" i="9"/>
  <c r="AB33" i="9"/>
  <c r="AA33" i="9"/>
  <c r="Z33" i="9"/>
  <c r="X33" i="9"/>
  <c r="I27" i="12" s="1"/>
  <c r="AX32" i="9"/>
  <c r="AW32" i="9"/>
  <c r="AV32" i="9"/>
  <c r="AU32" i="9"/>
  <c r="AT32" i="9"/>
  <c r="AS32" i="9"/>
  <c r="AR32" i="9"/>
  <c r="AQ32" i="9"/>
  <c r="AP32" i="9"/>
  <c r="AO32" i="9"/>
  <c r="AN32" i="9"/>
  <c r="AM32" i="9"/>
  <c r="AL32" i="9"/>
  <c r="AK32" i="9"/>
  <c r="AJ32" i="9"/>
  <c r="AI32" i="9"/>
  <c r="AH32" i="9"/>
  <c r="AG32" i="9"/>
  <c r="AF32" i="9"/>
  <c r="AE32" i="9"/>
  <c r="AD32" i="9"/>
  <c r="AC32" i="9"/>
  <c r="AB32" i="9"/>
  <c r="AA32" i="9"/>
  <c r="Z32" i="9"/>
  <c r="X32" i="9"/>
  <c r="I26" i="12" s="1"/>
  <c r="AX31" i="9"/>
  <c r="AW31" i="9"/>
  <c r="AV31" i="9"/>
  <c r="AU31" i="9"/>
  <c r="AT31" i="9"/>
  <c r="AS31" i="9"/>
  <c r="AR31" i="9"/>
  <c r="AQ31" i="9"/>
  <c r="AP31" i="9"/>
  <c r="AO31" i="9"/>
  <c r="AN31" i="9"/>
  <c r="AM31" i="9"/>
  <c r="AL31" i="9"/>
  <c r="AK31" i="9"/>
  <c r="AJ31" i="9"/>
  <c r="AI31" i="9"/>
  <c r="AH31" i="9"/>
  <c r="AG31" i="9"/>
  <c r="AF31" i="9"/>
  <c r="AE31" i="9"/>
  <c r="AD31" i="9"/>
  <c r="AC31" i="9"/>
  <c r="AB31" i="9"/>
  <c r="AA31" i="9"/>
  <c r="Z31" i="9"/>
  <c r="X31" i="9"/>
  <c r="I25" i="12" s="1"/>
  <c r="AX30" i="9"/>
  <c r="AW30" i="9"/>
  <c r="AV30" i="9"/>
  <c r="AU30" i="9"/>
  <c r="AT30" i="9"/>
  <c r="AS30" i="9"/>
  <c r="AR30" i="9"/>
  <c r="AQ30" i="9"/>
  <c r="AP30" i="9"/>
  <c r="AO30" i="9"/>
  <c r="AN30" i="9"/>
  <c r="AM30" i="9"/>
  <c r="AL30" i="9"/>
  <c r="AK30" i="9"/>
  <c r="AJ30" i="9"/>
  <c r="AI30" i="9"/>
  <c r="AH30" i="9"/>
  <c r="AG30" i="9"/>
  <c r="AF30" i="9"/>
  <c r="AE30" i="9"/>
  <c r="AD30" i="9"/>
  <c r="AC30" i="9"/>
  <c r="AB30" i="9"/>
  <c r="AA30" i="9"/>
  <c r="Z30" i="9"/>
  <c r="X30" i="9"/>
  <c r="I24" i="12" s="1"/>
  <c r="AX29" i="9"/>
  <c r="AW29" i="9"/>
  <c r="AV29" i="9"/>
  <c r="AU29" i="9"/>
  <c r="AT29" i="9"/>
  <c r="AS29" i="9"/>
  <c r="AR29" i="9"/>
  <c r="AQ29" i="9"/>
  <c r="AP29" i="9"/>
  <c r="AO29" i="9"/>
  <c r="AN29" i="9"/>
  <c r="AM29" i="9"/>
  <c r="AL29" i="9"/>
  <c r="AK29" i="9"/>
  <c r="AJ29" i="9"/>
  <c r="AI29" i="9"/>
  <c r="AH29" i="9"/>
  <c r="AG29" i="9"/>
  <c r="AF29" i="9"/>
  <c r="AE29" i="9"/>
  <c r="AD29" i="9"/>
  <c r="AC29" i="9"/>
  <c r="AB29" i="9"/>
  <c r="AA29" i="9"/>
  <c r="Z29" i="9"/>
  <c r="X29" i="9"/>
  <c r="I23" i="12" s="1"/>
  <c r="AX28" i="9"/>
  <c r="AW28" i="9"/>
  <c r="AV28" i="9"/>
  <c r="AU28" i="9"/>
  <c r="AT28" i="9"/>
  <c r="AS28" i="9"/>
  <c r="AR28" i="9"/>
  <c r="AQ28" i="9"/>
  <c r="AP28" i="9"/>
  <c r="AO28" i="9"/>
  <c r="AN28" i="9"/>
  <c r="AM28" i="9"/>
  <c r="AL28" i="9"/>
  <c r="AK28" i="9"/>
  <c r="AJ28" i="9"/>
  <c r="AI28" i="9"/>
  <c r="AH28" i="9"/>
  <c r="AG28" i="9"/>
  <c r="AF28" i="9"/>
  <c r="AE28" i="9"/>
  <c r="AD28" i="9"/>
  <c r="AC28" i="9"/>
  <c r="AB28" i="9"/>
  <c r="AA28" i="9"/>
  <c r="Z28" i="9"/>
  <c r="X28" i="9"/>
  <c r="I22" i="12" s="1"/>
  <c r="AX27" i="9"/>
  <c r="AW27" i="9"/>
  <c r="AV27" i="9"/>
  <c r="AU27" i="9"/>
  <c r="AT27" i="9"/>
  <c r="AS27" i="9"/>
  <c r="AR27" i="9"/>
  <c r="AQ27" i="9"/>
  <c r="AP27" i="9"/>
  <c r="AO27" i="9"/>
  <c r="AN27" i="9"/>
  <c r="AM27" i="9"/>
  <c r="AL27" i="9"/>
  <c r="AK27" i="9"/>
  <c r="AJ27" i="9"/>
  <c r="AI27" i="9"/>
  <c r="AH27" i="9"/>
  <c r="AG27" i="9"/>
  <c r="AF27" i="9"/>
  <c r="AE27" i="9"/>
  <c r="AD27" i="9"/>
  <c r="AC27" i="9"/>
  <c r="AB27" i="9"/>
  <c r="AA27" i="9"/>
  <c r="Z27" i="9"/>
  <c r="X27" i="9"/>
  <c r="I21" i="12" s="1"/>
  <c r="AX26" i="9"/>
  <c r="AW26" i="9"/>
  <c r="AV26" i="9"/>
  <c r="AU26" i="9"/>
  <c r="AT26" i="9"/>
  <c r="AS26" i="9"/>
  <c r="AR26" i="9"/>
  <c r="AQ26" i="9"/>
  <c r="AP26" i="9"/>
  <c r="AO26" i="9"/>
  <c r="AN26" i="9"/>
  <c r="AM26" i="9"/>
  <c r="AL26" i="9"/>
  <c r="AK26" i="9"/>
  <c r="AJ26" i="9"/>
  <c r="AI26" i="9"/>
  <c r="AH26" i="9"/>
  <c r="AG26" i="9"/>
  <c r="AF26" i="9"/>
  <c r="AE26" i="9"/>
  <c r="AD26" i="9"/>
  <c r="AC26" i="9"/>
  <c r="AB26" i="9"/>
  <c r="AA26" i="9"/>
  <c r="Z26" i="9"/>
  <c r="X26" i="9"/>
  <c r="I20" i="12" s="1"/>
  <c r="AX25" i="9"/>
  <c r="AW25" i="9"/>
  <c r="AV25" i="9"/>
  <c r="AU25" i="9"/>
  <c r="AT25" i="9"/>
  <c r="AS25" i="9"/>
  <c r="AR25" i="9"/>
  <c r="AQ25" i="9"/>
  <c r="AP25" i="9"/>
  <c r="AO25" i="9"/>
  <c r="AN25" i="9"/>
  <c r="AM25" i="9"/>
  <c r="AL25" i="9"/>
  <c r="AK25" i="9"/>
  <c r="AJ25" i="9"/>
  <c r="AI25" i="9"/>
  <c r="AH25" i="9"/>
  <c r="AG25" i="9"/>
  <c r="AF25" i="9"/>
  <c r="AE25" i="9"/>
  <c r="AD25" i="9"/>
  <c r="AC25" i="9"/>
  <c r="AB25" i="9"/>
  <c r="AA25" i="9"/>
  <c r="Z25" i="9"/>
  <c r="X25" i="9"/>
  <c r="I19" i="12" s="1"/>
  <c r="AX24" i="9"/>
  <c r="AW24" i="9"/>
  <c r="AV24" i="9"/>
  <c r="AU24" i="9"/>
  <c r="AT24" i="9"/>
  <c r="AS24" i="9"/>
  <c r="AR24" i="9"/>
  <c r="AQ24" i="9"/>
  <c r="AP24" i="9"/>
  <c r="AO24" i="9"/>
  <c r="AN24" i="9"/>
  <c r="AM24" i="9"/>
  <c r="AL24" i="9"/>
  <c r="AK24" i="9"/>
  <c r="AJ24" i="9"/>
  <c r="AI24" i="9"/>
  <c r="AH24" i="9"/>
  <c r="AG24" i="9"/>
  <c r="AF24" i="9"/>
  <c r="AE24" i="9"/>
  <c r="AD24" i="9"/>
  <c r="AC24" i="9"/>
  <c r="AB24" i="9"/>
  <c r="AA24" i="9"/>
  <c r="Z24" i="9"/>
  <c r="X24" i="9"/>
  <c r="I18" i="12" s="1"/>
  <c r="AX23" i="9"/>
  <c r="AW23" i="9"/>
  <c r="AV23" i="9"/>
  <c r="AU23" i="9"/>
  <c r="AT23" i="9"/>
  <c r="AS23" i="9"/>
  <c r="AR23" i="9"/>
  <c r="AQ23" i="9"/>
  <c r="AP23" i="9"/>
  <c r="AO23" i="9"/>
  <c r="AN23" i="9"/>
  <c r="AM23" i="9"/>
  <c r="AL23" i="9"/>
  <c r="AK23" i="9"/>
  <c r="AJ23" i="9"/>
  <c r="AI23" i="9"/>
  <c r="AH23" i="9"/>
  <c r="AG23" i="9"/>
  <c r="AF23" i="9"/>
  <c r="AE23" i="9"/>
  <c r="AD23" i="9"/>
  <c r="AC23" i="9"/>
  <c r="AB23" i="9"/>
  <c r="AA23" i="9"/>
  <c r="Z23" i="9"/>
  <c r="X23" i="9"/>
  <c r="I17" i="12" s="1"/>
  <c r="AX22" i="9"/>
  <c r="AW22" i="9"/>
  <c r="AV22" i="9"/>
  <c r="AU22" i="9"/>
  <c r="AT22" i="9"/>
  <c r="AS22" i="9"/>
  <c r="AR22" i="9"/>
  <c r="AQ22" i="9"/>
  <c r="AP22" i="9"/>
  <c r="AO22" i="9"/>
  <c r="AN22" i="9"/>
  <c r="AM22" i="9"/>
  <c r="AL22" i="9"/>
  <c r="AK22" i="9"/>
  <c r="AJ22" i="9"/>
  <c r="AI22" i="9"/>
  <c r="AH22" i="9"/>
  <c r="AG22" i="9"/>
  <c r="AF22" i="9"/>
  <c r="AE22" i="9"/>
  <c r="AD22" i="9"/>
  <c r="AC22" i="9"/>
  <c r="AB22" i="9"/>
  <c r="AA22" i="9"/>
  <c r="Z22" i="9"/>
  <c r="X22" i="9"/>
  <c r="I16" i="12" s="1"/>
  <c r="AX21" i="9"/>
  <c r="AW21" i="9"/>
  <c r="AV21" i="9"/>
  <c r="AT21" i="9"/>
  <c r="AS21" i="9"/>
  <c r="AR21" i="9"/>
  <c r="AQ21" i="9"/>
  <c r="AP21" i="9"/>
  <c r="AO21" i="9"/>
  <c r="AN21" i="9"/>
  <c r="AM21" i="9"/>
  <c r="AL21" i="9"/>
  <c r="AK21" i="9"/>
  <c r="AJ21" i="9"/>
  <c r="AI21" i="9"/>
  <c r="AH21" i="9"/>
  <c r="AG21" i="9"/>
  <c r="AF21" i="9"/>
  <c r="AE21" i="9"/>
  <c r="AD21" i="9"/>
  <c r="AC21" i="9"/>
  <c r="AB21" i="9"/>
  <c r="AA21" i="9"/>
  <c r="Z21" i="9"/>
  <c r="AX20" i="9"/>
  <c r="AW20" i="9"/>
  <c r="AV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AX19" i="9"/>
  <c r="AW19" i="9"/>
  <c r="AV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AX18" i="9"/>
  <c r="AW18" i="9"/>
  <c r="AV18" i="9"/>
  <c r="AT18" i="9"/>
  <c r="AS18" i="9"/>
  <c r="AR18" i="9"/>
  <c r="AQ18" i="9"/>
  <c r="AP18" i="9"/>
  <c r="AO18" i="9"/>
  <c r="AN18" i="9"/>
  <c r="AM18" i="9"/>
  <c r="AL18" i="9"/>
  <c r="AK18" i="9"/>
  <c r="AJ18" i="9"/>
  <c r="AI18" i="9"/>
  <c r="AH18" i="9"/>
  <c r="AG18" i="9"/>
  <c r="AF18" i="9"/>
  <c r="AE18" i="9"/>
  <c r="AD18" i="9"/>
  <c r="AC18" i="9"/>
  <c r="AB18" i="9"/>
  <c r="AA18" i="9"/>
  <c r="Z18" i="9"/>
  <c r="AX17" i="9"/>
  <c r="AW17" i="9"/>
  <c r="AV17" i="9"/>
  <c r="AT17" i="9"/>
  <c r="AS17" i="9"/>
  <c r="AR17" i="9"/>
  <c r="AQ17" i="9"/>
  <c r="AP17" i="9"/>
  <c r="AO17" i="9"/>
  <c r="AN17" i="9"/>
  <c r="AM17" i="9"/>
  <c r="AL17" i="9"/>
  <c r="AK17" i="9"/>
  <c r="AJ17" i="9"/>
  <c r="AI17" i="9"/>
  <c r="AH17" i="9"/>
  <c r="AG17" i="9"/>
  <c r="AF17" i="9"/>
  <c r="AE17" i="9"/>
  <c r="AD17" i="9"/>
  <c r="AC17" i="9"/>
  <c r="AB17" i="9"/>
  <c r="AA17" i="9"/>
  <c r="Z17" i="9"/>
  <c r="AX16" i="9"/>
  <c r="AW16" i="9"/>
  <c r="AV16" i="9"/>
  <c r="AT16" i="9"/>
  <c r="AS16" i="9"/>
  <c r="AR16" i="9"/>
  <c r="AQ16" i="9"/>
  <c r="AP16" i="9"/>
  <c r="AO16" i="9"/>
  <c r="AN16" i="9"/>
  <c r="AM16" i="9"/>
  <c r="AL16" i="9"/>
  <c r="AK16" i="9"/>
  <c r="AJ16" i="9"/>
  <c r="AI16" i="9"/>
  <c r="AH16" i="9"/>
  <c r="AG16" i="9"/>
  <c r="AF16" i="9"/>
  <c r="AE16" i="9"/>
  <c r="AD16" i="9"/>
  <c r="AC16" i="9"/>
  <c r="AB16" i="9"/>
  <c r="AA16" i="9"/>
  <c r="Z16" i="9"/>
  <c r="AX15" i="9"/>
  <c r="AW15" i="9"/>
  <c r="AV15" i="9"/>
  <c r="AT15" i="9"/>
  <c r="AS15" i="9"/>
  <c r="AR15" i="9"/>
  <c r="AQ15" i="9"/>
  <c r="AP15" i="9"/>
  <c r="AO15" i="9"/>
  <c r="AN15" i="9"/>
  <c r="AM15" i="9"/>
  <c r="AL15" i="9"/>
  <c r="AK15" i="9"/>
  <c r="AJ15" i="9"/>
  <c r="AI15" i="9"/>
  <c r="AH15" i="9"/>
  <c r="AG15" i="9"/>
  <c r="AF15" i="9"/>
  <c r="AE15" i="9"/>
  <c r="AD15" i="9"/>
  <c r="AC15" i="9"/>
  <c r="AB15" i="9"/>
  <c r="AA15" i="9"/>
  <c r="Z15" i="9"/>
  <c r="AX14" i="9"/>
  <c r="AW14" i="9"/>
  <c r="AV14" i="9"/>
  <c r="AT14" i="9"/>
  <c r="AS14" i="9"/>
  <c r="AR14" i="9"/>
  <c r="AQ14" i="9"/>
  <c r="AP14" i="9"/>
  <c r="AO14" i="9"/>
  <c r="AN14" i="9"/>
  <c r="AM14" i="9"/>
  <c r="AL14" i="9"/>
  <c r="AK14" i="9"/>
  <c r="AJ14" i="9"/>
  <c r="AI14" i="9"/>
  <c r="AH14" i="9"/>
  <c r="AG14" i="9"/>
  <c r="AF14" i="9"/>
  <c r="AE14" i="9"/>
  <c r="AD14" i="9"/>
  <c r="AC14" i="9"/>
  <c r="AB14" i="9"/>
  <c r="AA14" i="9"/>
  <c r="Z14" i="9"/>
  <c r="AX13" i="9"/>
  <c r="AW13" i="9"/>
  <c r="AV13" i="9"/>
  <c r="AT13" i="9"/>
  <c r="AS13" i="9"/>
  <c r="AR13" i="9"/>
  <c r="AQ13" i="9"/>
  <c r="AP13" i="9"/>
  <c r="AO13" i="9"/>
  <c r="AN13" i="9"/>
  <c r="AM13" i="9"/>
  <c r="AL13" i="9"/>
  <c r="AK13" i="9"/>
  <c r="AJ13" i="9"/>
  <c r="AI13" i="9"/>
  <c r="AH13" i="9"/>
  <c r="AG13" i="9"/>
  <c r="AF13" i="9"/>
  <c r="AE13" i="9"/>
  <c r="AD13" i="9"/>
  <c r="AC13" i="9"/>
  <c r="AB13" i="9"/>
  <c r="AA13" i="9"/>
  <c r="Z13" i="9"/>
  <c r="AX12" i="9"/>
  <c r="AW12" i="9"/>
  <c r="AV12" i="9"/>
  <c r="AT12" i="9"/>
  <c r="AS12" i="9"/>
  <c r="AR12" i="9"/>
  <c r="AQ12" i="9"/>
  <c r="AP12" i="9"/>
  <c r="AO12" i="9"/>
  <c r="AN12" i="9"/>
  <c r="AM12" i="9"/>
  <c r="AL12" i="9"/>
  <c r="AK12" i="9"/>
  <c r="AJ12" i="9"/>
  <c r="AI12" i="9"/>
  <c r="AH12" i="9"/>
  <c r="AG12" i="9"/>
  <c r="AF12" i="9"/>
  <c r="AE12" i="9"/>
  <c r="AD12" i="9"/>
  <c r="AC12" i="9"/>
  <c r="AB12" i="9"/>
  <c r="AA12" i="9"/>
  <c r="Z12" i="9"/>
  <c r="AX11" i="9"/>
  <c r="AW11" i="9"/>
  <c r="AV11" i="9"/>
  <c r="AT11" i="9"/>
  <c r="AS11" i="9"/>
  <c r="AR11" i="9"/>
  <c r="AQ11" i="9"/>
  <c r="AP11" i="9"/>
  <c r="AO11" i="9"/>
  <c r="AN11" i="9"/>
  <c r="AM11" i="9"/>
  <c r="AL11" i="9"/>
  <c r="AK11" i="9"/>
  <c r="AJ11" i="9"/>
  <c r="AI11" i="9"/>
  <c r="AH11" i="9"/>
  <c r="AG11" i="9"/>
  <c r="AF11" i="9"/>
  <c r="AE11" i="9"/>
  <c r="AD11" i="9"/>
  <c r="AC11" i="9"/>
  <c r="AB11" i="9"/>
  <c r="AA11" i="9"/>
  <c r="Z11" i="9"/>
  <c r="AX10" i="9"/>
  <c r="AW10" i="9"/>
  <c r="AV10" i="9"/>
  <c r="AT10" i="9"/>
  <c r="AS10" i="9"/>
  <c r="AR10" i="9"/>
  <c r="AQ10" i="9"/>
  <c r="AP10" i="9"/>
  <c r="AO10" i="9"/>
  <c r="AN10" i="9"/>
  <c r="AM10" i="9"/>
  <c r="AL10" i="9"/>
  <c r="AK10" i="9"/>
  <c r="AJ10" i="9"/>
  <c r="AI10" i="9"/>
  <c r="AH10" i="9"/>
  <c r="AG10" i="9"/>
  <c r="AF10" i="9"/>
  <c r="AE10" i="9"/>
  <c r="AD10" i="9"/>
  <c r="AC10" i="9"/>
  <c r="AB10" i="9"/>
  <c r="AA10" i="9"/>
  <c r="Z10" i="9"/>
  <c r="AU9" i="9"/>
  <c r="X9" i="9" s="1"/>
  <c r="V5" i="9"/>
  <c r="R5" i="9"/>
  <c r="M5" i="9"/>
  <c r="J5" i="9"/>
  <c r="I5" i="9"/>
  <c r="E5" i="9"/>
  <c r="B5" i="9"/>
  <c r="W87" i="8"/>
  <c r="V87" i="8"/>
  <c r="U87" i="8"/>
  <c r="T87" i="8"/>
  <c r="S87" i="8"/>
  <c r="R87" i="8"/>
  <c r="Q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79" i="8"/>
  <c r="M81" i="8" s="1"/>
  <c r="B76" i="8"/>
  <c r="AU61" i="8"/>
  <c r="AT61" i="8"/>
  <c r="AR61" i="8"/>
  <c r="AQ61" i="8"/>
  <c r="AP61" i="8"/>
  <c r="AO61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AX59" i="8"/>
  <c r="AW59" i="8"/>
  <c r="AV59" i="8"/>
  <c r="AU59" i="8"/>
  <c r="AT59" i="8"/>
  <c r="AS59" i="8"/>
  <c r="AR59" i="8"/>
  <c r="AQ59" i="8"/>
  <c r="AP59" i="8"/>
  <c r="AO59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X59" i="8"/>
  <c r="H53" i="12" s="1"/>
  <c r="AX58" i="8"/>
  <c r="AW58" i="8"/>
  <c r="AV58" i="8"/>
  <c r="AU58" i="8"/>
  <c r="AT58" i="8"/>
  <c r="AS58" i="8"/>
  <c r="AR58" i="8"/>
  <c r="AQ58" i="8"/>
  <c r="AP58" i="8"/>
  <c r="AO58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X58" i="8"/>
  <c r="H52" i="12" s="1"/>
  <c r="AX57" i="8"/>
  <c r="AW57" i="8"/>
  <c r="AV57" i="8"/>
  <c r="AU57" i="8"/>
  <c r="AT57" i="8"/>
  <c r="AS57" i="8"/>
  <c r="AR57" i="8"/>
  <c r="AQ57" i="8"/>
  <c r="AP57" i="8"/>
  <c r="AO57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X57" i="8"/>
  <c r="H51" i="12" s="1"/>
  <c r="AX56" i="8"/>
  <c r="AW56" i="8"/>
  <c r="AV56" i="8"/>
  <c r="AU56" i="8"/>
  <c r="AT56" i="8"/>
  <c r="AS56" i="8"/>
  <c r="AR56" i="8"/>
  <c r="AQ56" i="8"/>
  <c r="AP56" i="8"/>
  <c r="AO56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X56" i="8"/>
  <c r="H50" i="12" s="1"/>
  <c r="AX55" i="8"/>
  <c r="AW55" i="8"/>
  <c r="AV55" i="8"/>
  <c r="AT55" i="8"/>
  <c r="AS55" i="8"/>
  <c r="AR55" i="8"/>
  <c r="AQ55" i="8"/>
  <c r="AP55" i="8"/>
  <c r="AO55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X55" i="8"/>
  <c r="H49" i="12" s="1"/>
  <c r="AX54" i="8"/>
  <c r="AW54" i="8"/>
  <c r="AV54" i="8"/>
  <c r="AT54" i="8"/>
  <c r="AS54" i="8"/>
  <c r="AR54" i="8"/>
  <c r="AQ54" i="8"/>
  <c r="AP54" i="8"/>
  <c r="AO54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X54" i="8"/>
  <c r="H48" i="12" s="1"/>
  <c r="AX53" i="8"/>
  <c r="AW53" i="8"/>
  <c r="AV53" i="8"/>
  <c r="AT53" i="8"/>
  <c r="AS53" i="8"/>
  <c r="AR53" i="8"/>
  <c r="AQ53" i="8"/>
  <c r="AP53" i="8"/>
  <c r="AO53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X53" i="8"/>
  <c r="H47" i="12" s="1"/>
  <c r="AX52" i="8"/>
  <c r="AW52" i="8"/>
  <c r="AV52" i="8"/>
  <c r="AT52" i="8"/>
  <c r="AS52" i="8"/>
  <c r="AR52" i="8"/>
  <c r="AQ52" i="8"/>
  <c r="AP52" i="8"/>
  <c r="AO52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X52" i="8"/>
  <c r="H46" i="12" s="1"/>
  <c r="AX51" i="8"/>
  <c r="AW51" i="8"/>
  <c r="AV51" i="8"/>
  <c r="AT51" i="8"/>
  <c r="AS51" i="8"/>
  <c r="AR51" i="8"/>
  <c r="AQ51" i="8"/>
  <c r="AP51" i="8"/>
  <c r="AO51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X51" i="8"/>
  <c r="H45" i="12" s="1"/>
  <c r="AX50" i="8"/>
  <c r="AW50" i="8"/>
  <c r="AV50" i="8"/>
  <c r="AT50" i="8"/>
  <c r="AS50" i="8"/>
  <c r="AR50" i="8"/>
  <c r="AQ50" i="8"/>
  <c r="AP50" i="8"/>
  <c r="AO50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X50" i="8"/>
  <c r="H44" i="12" s="1"/>
  <c r="AX49" i="8"/>
  <c r="AW49" i="8"/>
  <c r="AV49" i="8"/>
  <c r="AT49" i="8"/>
  <c r="AS49" i="8"/>
  <c r="AR49" i="8"/>
  <c r="AQ49" i="8"/>
  <c r="AP49" i="8"/>
  <c r="AO49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X49" i="8"/>
  <c r="H43" i="12" s="1"/>
  <c r="AX48" i="8"/>
  <c r="AW48" i="8"/>
  <c r="AV48" i="8"/>
  <c r="AT48" i="8"/>
  <c r="AS48" i="8"/>
  <c r="AR48" i="8"/>
  <c r="AQ48" i="8"/>
  <c r="AP48" i="8"/>
  <c r="AO48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X48" i="8"/>
  <c r="H42" i="12" s="1"/>
  <c r="AX47" i="8"/>
  <c r="AW47" i="8"/>
  <c r="AV47" i="8"/>
  <c r="AT47" i="8"/>
  <c r="AS47" i="8"/>
  <c r="AR47" i="8"/>
  <c r="AQ47" i="8"/>
  <c r="AP47" i="8"/>
  <c r="AO47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X47" i="8"/>
  <c r="H41" i="12" s="1"/>
  <c r="AX46" i="8"/>
  <c r="AW46" i="8"/>
  <c r="AV46" i="8"/>
  <c r="AT46" i="8"/>
  <c r="AS46" i="8"/>
  <c r="AR46" i="8"/>
  <c r="AQ46" i="8"/>
  <c r="AP46" i="8"/>
  <c r="AO46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X46" i="8"/>
  <c r="H40" i="12" s="1"/>
  <c r="AX45" i="8"/>
  <c r="AW45" i="8"/>
  <c r="AV45" i="8"/>
  <c r="AU45" i="8"/>
  <c r="AT45" i="8"/>
  <c r="AS45" i="8"/>
  <c r="AR45" i="8"/>
  <c r="AQ45" i="8"/>
  <c r="AP45" i="8"/>
  <c r="AO45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X45" i="8"/>
  <c r="H39" i="12" s="1"/>
  <c r="AX44" i="8"/>
  <c r="AW44" i="8"/>
  <c r="AV44" i="8"/>
  <c r="AU44" i="8"/>
  <c r="AT44" i="8"/>
  <c r="AS44" i="8"/>
  <c r="AR44" i="8"/>
  <c r="AQ44" i="8"/>
  <c r="AP44" i="8"/>
  <c r="AO44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X44" i="8"/>
  <c r="H38" i="12" s="1"/>
  <c r="AX43" i="8"/>
  <c r="AW43" i="8"/>
  <c r="AV43" i="8"/>
  <c r="AU43" i="8"/>
  <c r="AT43" i="8"/>
  <c r="AS43" i="8"/>
  <c r="AR43" i="8"/>
  <c r="AQ43" i="8"/>
  <c r="AP43" i="8"/>
  <c r="AO43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X43" i="8"/>
  <c r="H37" i="12" s="1"/>
  <c r="AX42" i="8"/>
  <c r="AW42" i="8"/>
  <c r="AV42" i="8"/>
  <c r="AU42" i="8"/>
  <c r="AT42" i="8"/>
  <c r="AS42" i="8"/>
  <c r="AR42" i="8"/>
  <c r="AQ42" i="8"/>
  <c r="AP42" i="8"/>
  <c r="AO42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X42" i="8"/>
  <c r="H36" i="12" s="1"/>
  <c r="AX41" i="8"/>
  <c r="AW41" i="8"/>
  <c r="AV41" i="8"/>
  <c r="AU41" i="8"/>
  <c r="AT41" i="8"/>
  <c r="AS41" i="8"/>
  <c r="AR41" i="8"/>
  <c r="AQ41" i="8"/>
  <c r="AP41" i="8"/>
  <c r="AO41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X41" i="8"/>
  <c r="H35" i="12" s="1"/>
  <c r="AX40" i="8"/>
  <c r="AW40" i="8"/>
  <c r="AV40" i="8"/>
  <c r="AU40" i="8"/>
  <c r="AT40" i="8"/>
  <c r="AS40" i="8"/>
  <c r="AR40" i="8"/>
  <c r="AQ40" i="8"/>
  <c r="AP40" i="8"/>
  <c r="AO40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X40" i="8"/>
  <c r="H34" i="12" s="1"/>
  <c r="AX39" i="8"/>
  <c r="AW39" i="8"/>
  <c r="AV39" i="8"/>
  <c r="AU39" i="8"/>
  <c r="AT39" i="8"/>
  <c r="AS39" i="8"/>
  <c r="AR39" i="8"/>
  <c r="AQ39" i="8"/>
  <c r="AP39" i="8"/>
  <c r="AO39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X39" i="8"/>
  <c r="H33" i="12" s="1"/>
  <c r="AX38" i="8"/>
  <c r="AW38" i="8"/>
  <c r="AV38" i="8"/>
  <c r="AU38" i="8"/>
  <c r="AT38" i="8"/>
  <c r="AS38" i="8"/>
  <c r="AR38" i="8"/>
  <c r="AQ38" i="8"/>
  <c r="AP38" i="8"/>
  <c r="AO38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X38" i="8"/>
  <c r="H32" i="12" s="1"/>
  <c r="AX37" i="8"/>
  <c r="AW37" i="8"/>
  <c r="AV37" i="8"/>
  <c r="AU37" i="8"/>
  <c r="AT37" i="8"/>
  <c r="AS37" i="8"/>
  <c r="AR37" i="8"/>
  <c r="AQ37" i="8"/>
  <c r="AP37" i="8"/>
  <c r="AO37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X37" i="8"/>
  <c r="H31" i="12" s="1"/>
  <c r="AX36" i="8"/>
  <c r="AW36" i="8"/>
  <c r="AV36" i="8"/>
  <c r="AU36" i="8"/>
  <c r="AT36" i="8"/>
  <c r="AS36" i="8"/>
  <c r="AR36" i="8"/>
  <c r="AQ36" i="8"/>
  <c r="AP36" i="8"/>
  <c r="AO36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X36" i="8"/>
  <c r="H30" i="12" s="1"/>
  <c r="AX35" i="8"/>
  <c r="AW35" i="8"/>
  <c r="AV35" i="8"/>
  <c r="AU35" i="8"/>
  <c r="AT35" i="8"/>
  <c r="AS35" i="8"/>
  <c r="AR35" i="8"/>
  <c r="AQ35" i="8"/>
  <c r="AP35" i="8"/>
  <c r="AO35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X35" i="8"/>
  <c r="H29" i="12" s="1"/>
  <c r="AX34" i="8"/>
  <c r="AW34" i="8"/>
  <c r="AV34" i="8"/>
  <c r="AU34" i="8"/>
  <c r="AT34" i="8"/>
  <c r="AS34" i="8"/>
  <c r="AR34" i="8"/>
  <c r="AQ34" i="8"/>
  <c r="AP34" i="8"/>
  <c r="AO34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X34" i="8"/>
  <c r="H28" i="12" s="1"/>
  <c r="AX33" i="8"/>
  <c r="AW33" i="8"/>
  <c r="AV33" i="8"/>
  <c r="AU33" i="8"/>
  <c r="AT33" i="8"/>
  <c r="AS33" i="8"/>
  <c r="AR33" i="8"/>
  <c r="AQ33" i="8"/>
  <c r="AP33" i="8"/>
  <c r="AO33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X33" i="8"/>
  <c r="H27" i="12" s="1"/>
  <c r="AX32" i="8"/>
  <c r="AW32" i="8"/>
  <c r="AV32" i="8"/>
  <c r="AU32" i="8"/>
  <c r="AT32" i="8"/>
  <c r="AS32" i="8"/>
  <c r="AR32" i="8"/>
  <c r="AQ32" i="8"/>
  <c r="AP32" i="8"/>
  <c r="AO32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X32" i="8"/>
  <c r="H26" i="12" s="1"/>
  <c r="AX31" i="8"/>
  <c r="AW31" i="8"/>
  <c r="AV31" i="8"/>
  <c r="AU31" i="8"/>
  <c r="AT31" i="8"/>
  <c r="AS31" i="8"/>
  <c r="AR31" i="8"/>
  <c r="AQ31" i="8"/>
  <c r="AP31" i="8"/>
  <c r="AO31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X31" i="8"/>
  <c r="H25" i="12" s="1"/>
  <c r="AX30" i="8"/>
  <c r="AW30" i="8"/>
  <c r="AV30" i="8"/>
  <c r="AU30" i="8"/>
  <c r="AT30" i="8"/>
  <c r="AS30" i="8"/>
  <c r="AR30" i="8"/>
  <c r="AQ30" i="8"/>
  <c r="AP30" i="8"/>
  <c r="AO30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X30" i="8"/>
  <c r="H24" i="12" s="1"/>
  <c r="AX29" i="8"/>
  <c r="AW29" i="8"/>
  <c r="AV29" i="8"/>
  <c r="AU29" i="8"/>
  <c r="AT29" i="8"/>
  <c r="AS29" i="8"/>
  <c r="AR29" i="8"/>
  <c r="AQ29" i="8"/>
  <c r="AP29" i="8"/>
  <c r="AO29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X29" i="8"/>
  <c r="H23" i="12" s="1"/>
  <c r="AX28" i="8"/>
  <c r="AW28" i="8"/>
  <c r="AV28" i="8"/>
  <c r="AU28" i="8"/>
  <c r="AT28" i="8"/>
  <c r="AS28" i="8"/>
  <c r="AR28" i="8"/>
  <c r="AQ28" i="8"/>
  <c r="AP28" i="8"/>
  <c r="AO28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X28" i="8"/>
  <c r="H22" i="12" s="1"/>
  <c r="AX27" i="8"/>
  <c r="AW27" i="8"/>
  <c r="AV27" i="8"/>
  <c r="AU27" i="8"/>
  <c r="AT27" i="8"/>
  <c r="AS27" i="8"/>
  <c r="AR27" i="8"/>
  <c r="AQ27" i="8"/>
  <c r="AP27" i="8"/>
  <c r="AO27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X27" i="8"/>
  <c r="H21" i="12" s="1"/>
  <c r="AX26" i="8"/>
  <c r="AW26" i="8"/>
  <c r="AV26" i="8"/>
  <c r="AU26" i="8"/>
  <c r="AT26" i="8"/>
  <c r="AS26" i="8"/>
  <c r="AR26" i="8"/>
  <c r="AQ26" i="8"/>
  <c r="AP26" i="8"/>
  <c r="AO26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X26" i="8"/>
  <c r="H20" i="12" s="1"/>
  <c r="AX25" i="8"/>
  <c r="AW25" i="8"/>
  <c r="AV25" i="8"/>
  <c r="AU25" i="8"/>
  <c r="AT25" i="8"/>
  <c r="AS25" i="8"/>
  <c r="AR25" i="8"/>
  <c r="AQ25" i="8"/>
  <c r="AP25" i="8"/>
  <c r="AO25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X25" i="8"/>
  <c r="H19" i="12" s="1"/>
  <c r="AX24" i="8"/>
  <c r="AW24" i="8"/>
  <c r="AV24" i="8"/>
  <c r="AU24" i="8"/>
  <c r="AT24" i="8"/>
  <c r="AS24" i="8"/>
  <c r="AR24" i="8"/>
  <c r="AQ24" i="8"/>
  <c r="AP24" i="8"/>
  <c r="AO24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X24" i="8"/>
  <c r="H18" i="12" s="1"/>
  <c r="AX23" i="8"/>
  <c r="AW23" i="8"/>
  <c r="AV23" i="8"/>
  <c r="AU23" i="8"/>
  <c r="AT23" i="8"/>
  <c r="AS23" i="8"/>
  <c r="AR23" i="8"/>
  <c r="AQ23" i="8"/>
  <c r="AP23" i="8"/>
  <c r="AO23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X23" i="8"/>
  <c r="H17" i="12" s="1"/>
  <c r="AX22" i="8"/>
  <c r="AW22" i="8"/>
  <c r="AV22" i="8"/>
  <c r="AU22" i="8"/>
  <c r="AT22" i="8"/>
  <c r="AS22" i="8"/>
  <c r="AR22" i="8"/>
  <c r="AQ22" i="8"/>
  <c r="AP22" i="8"/>
  <c r="AO22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X22" i="8"/>
  <c r="H16" i="12" s="1"/>
  <c r="AX21" i="8"/>
  <c r="AW21" i="8"/>
  <c r="AV21" i="8"/>
  <c r="AT21" i="8"/>
  <c r="AS21" i="8"/>
  <c r="AR21" i="8"/>
  <c r="AQ21" i="8"/>
  <c r="AP21" i="8"/>
  <c r="AO21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AX20" i="8"/>
  <c r="AW20" i="8"/>
  <c r="AV20" i="8"/>
  <c r="AT20" i="8"/>
  <c r="AS20" i="8"/>
  <c r="AR20" i="8"/>
  <c r="AQ20" i="8"/>
  <c r="AP20" i="8"/>
  <c r="AO20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AX19" i="8"/>
  <c r="AW19" i="8"/>
  <c r="AV19" i="8"/>
  <c r="AT19" i="8"/>
  <c r="AS19" i="8"/>
  <c r="AR19" i="8"/>
  <c r="AQ19" i="8"/>
  <c r="AP19" i="8"/>
  <c r="AO19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AX18" i="8"/>
  <c r="AW18" i="8"/>
  <c r="AV18" i="8"/>
  <c r="AT18" i="8"/>
  <c r="AS18" i="8"/>
  <c r="AR18" i="8"/>
  <c r="AQ18" i="8"/>
  <c r="AP18" i="8"/>
  <c r="AO18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AX17" i="8"/>
  <c r="AW17" i="8"/>
  <c r="AV17" i="8"/>
  <c r="AT17" i="8"/>
  <c r="AS17" i="8"/>
  <c r="AR17" i="8"/>
  <c r="AQ17" i="8"/>
  <c r="AP17" i="8"/>
  <c r="AO17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AX16" i="8"/>
  <c r="AW16" i="8"/>
  <c r="AV16" i="8"/>
  <c r="AT16" i="8"/>
  <c r="AS16" i="8"/>
  <c r="AR16" i="8"/>
  <c r="AQ16" i="8"/>
  <c r="AP16" i="8"/>
  <c r="AO16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AX15" i="8"/>
  <c r="AW15" i="8"/>
  <c r="AV15" i="8"/>
  <c r="AT15" i="8"/>
  <c r="AS15" i="8"/>
  <c r="AR15" i="8"/>
  <c r="AQ15" i="8"/>
  <c r="AP15" i="8"/>
  <c r="AO15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AX14" i="8"/>
  <c r="AW14" i="8"/>
  <c r="AV14" i="8"/>
  <c r="AT14" i="8"/>
  <c r="AS14" i="8"/>
  <c r="AR14" i="8"/>
  <c r="AQ14" i="8"/>
  <c r="AP14" i="8"/>
  <c r="AO14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AX13" i="8"/>
  <c r="AW13" i="8"/>
  <c r="AV13" i="8"/>
  <c r="AT13" i="8"/>
  <c r="AS13" i="8"/>
  <c r="AR13" i="8"/>
  <c r="AQ13" i="8"/>
  <c r="AP13" i="8"/>
  <c r="AO13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AX12" i="8"/>
  <c r="AW12" i="8"/>
  <c r="AV12" i="8"/>
  <c r="AT12" i="8"/>
  <c r="AS12" i="8"/>
  <c r="AR12" i="8"/>
  <c r="AQ12" i="8"/>
  <c r="AP12" i="8"/>
  <c r="AO12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AX11" i="8"/>
  <c r="AW11" i="8"/>
  <c r="AV11" i="8"/>
  <c r="AT11" i="8"/>
  <c r="AS11" i="8"/>
  <c r="AR11" i="8"/>
  <c r="AQ11" i="8"/>
  <c r="AP11" i="8"/>
  <c r="AO11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AX10" i="8"/>
  <c r="AW10" i="8"/>
  <c r="AV10" i="8"/>
  <c r="AT10" i="8"/>
  <c r="AS10" i="8"/>
  <c r="AR10" i="8"/>
  <c r="AQ10" i="8"/>
  <c r="AP10" i="8"/>
  <c r="AO10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AU9" i="8"/>
  <c r="X9" i="8" s="1"/>
  <c r="O5" i="8"/>
  <c r="W87" i="7"/>
  <c r="V87" i="7"/>
  <c r="U87" i="7"/>
  <c r="T87" i="7"/>
  <c r="S87" i="7"/>
  <c r="R87" i="7"/>
  <c r="Q87" i="7"/>
  <c r="O87" i="7"/>
  <c r="N87" i="7"/>
  <c r="M87" i="7"/>
  <c r="L87" i="7"/>
  <c r="K87" i="7"/>
  <c r="J87" i="7"/>
  <c r="I87" i="7"/>
  <c r="H87" i="7"/>
  <c r="G87" i="7"/>
  <c r="F87" i="7"/>
  <c r="E87" i="7"/>
  <c r="D87" i="7"/>
  <c r="C87" i="7"/>
  <c r="B87" i="7"/>
  <c r="A79" i="7"/>
  <c r="W81" i="7" s="1"/>
  <c r="AU61" i="7"/>
  <c r="AT61" i="7"/>
  <c r="AR61" i="7"/>
  <c r="AQ61" i="7"/>
  <c r="AP61" i="7"/>
  <c r="AO61" i="7"/>
  <c r="AN61" i="7"/>
  <c r="AM61" i="7"/>
  <c r="AL61" i="7"/>
  <c r="AK61" i="7"/>
  <c r="AJ61" i="7"/>
  <c r="AI61" i="7"/>
  <c r="AH61" i="7"/>
  <c r="AG61" i="7"/>
  <c r="AF61" i="7"/>
  <c r="AE61" i="7"/>
  <c r="AD61" i="7"/>
  <c r="AC61" i="7"/>
  <c r="AB61" i="7"/>
  <c r="AA61" i="7"/>
  <c r="Z61" i="7"/>
  <c r="AX59" i="7"/>
  <c r="AW59" i="7"/>
  <c r="AV59" i="7"/>
  <c r="AU59" i="7"/>
  <c r="AT59" i="7"/>
  <c r="AS59" i="7"/>
  <c r="AR59" i="7"/>
  <c r="AQ59" i="7"/>
  <c r="AP59" i="7"/>
  <c r="AO59" i="7"/>
  <c r="AN59" i="7"/>
  <c r="AM59" i="7"/>
  <c r="AL59" i="7"/>
  <c r="AK59" i="7"/>
  <c r="AJ59" i="7"/>
  <c r="AI59" i="7"/>
  <c r="AH59" i="7"/>
  <c r="AG59" i="7"/>
  <c r="AF59" i="7"/>
  <c r="AE59" i="7"/>
  <c r="AD59" i="7"/>
  <c r="AC59" i="7"/>
  <c r="AB59" i="7"/>
  <c r="AA59" i="7"/>
  <c r="Z59" i="7"/>
  <c r="X59" i="7"/>
  <c r="G53" i="12" s="1"/>
  <c r="AX58" i="7"/>
  <c r="AW58" i="7"/>
  <c r="AV58" i="7"/>
  <c r="AU58" i="7"/>
  <c r="AT58" i="7"/>
  <c r="AS58" i="7"/>
  <c r="AR58" i="7"/>
  <c r="AQ58" i="7"/>
  <c r="AP58" i="7"/>
  <c r="AO58" i="7"/>
  <c r="AN58" i="7"/>
  <c r="AM58" i="7"/>
  <c r="AL58" i="7"/>
  <c r="AK58" i="7"/>
  <c r="AJ58" i="7"/>
  <c r="AI58" i="7"/>
  <c r="AH58" i="7"/>
  <c r="AG58" i="7"/>
  <c r="AF58" i="7"/>
  <c r="AE58" i="7"/>
  <c r="AD58" i="7"/>
  <c r="AC58" i="7"/>
  <c r="AB58" i="7"/>
  <c r="AA58" i="7"/>
  <c r="Z58" i="7"/>
  <c r="X58" i="7"/>
  <c r="G52" i="12" s="1"/>
  <c r="AX57" i="7"/>
  <c r="AW57" i="7"/>
  <c r="AV57" i="7"/>
  <c r="AU57" i="7"/>
  <c r="AT57" i="7"/>
  <c r="AS57" i="7"/>
  <c r="AR57" i="7"/>
  <c r="AQ57" i="7"/>
  <c r="AP57" i="7"/>
  <c r="AO57" i="7"/>
  <c r="AN57" i="7"/>
  <c r="AM57" i="7"/>
  <c r="AL57" i="7"/>
  <c r="AK57" i="7"/>
  <c r="AJ57" i="7"/>
  <c r="AI57" i="7"/>
  <c r="AH57" i="7"/>
  <c r="AG57" i="7"/>
  <c r="AF57" i="7"/>
  <c r="AE57" i="7"/>
  <c r="AD57" i="7"/>
  <c r="AC57" i="7"/>
  <c r="AB57" i="7"/>
  <c r="AA57" i="7"/>
  <c r="Z57" i="7"/>
  <c r="X57" i="7"/>
  <c r="G51" i="12" s="1"/>
  <c r="AX56" i="7"/>
  <c r="AW56" i="7"/>
  <c r="AV56" i="7"/>
  <c r="AU56" i="7"/>
  <c r="AT56" i="7"/>
  <c r="AS56" i="7"/>
  <c r="AR56" i="7"/>
  <c r="AQ56" i="7"/>
  <c r="AP56" i="7"/>
  <c r="AO56" i="7"/>
  <c r="AN56" i="7"/>
  <c r="AM56" i="7"/>
  <c r="AL56" i="7"/>
  <c r="AK56" i="7"/>
  <c r="AJ56" i="7"/>
  <c r="AI56" i="7"/>
  <c r="AH56" i="7"/>
  <c r="AG56" i="7"/>
  <c r="AF56" i="7"/>
  <c r="AE56" i="7"/>
  <c r="AD56" i="7"/>
  <c r="AC56" i="7"/>
  <c r="AB56" i="7"/>
  <c r="AA56" i="7"/>
  <c r="Z56" i="7"/>
  <c r="X56" i="7"/>
  <c r="G50" i="12" s="1"/>
  <c r="AX55" i="7"/>
  <c r="AW55" i="7"/>
  <c r="AV55" i="7"/>
  <c r="AT55" i="7"/>
  <c r="AS55" i="7"/>
  <c r="AR55" i="7"/>
  <c r="AQ55" i="7"/>
  <c r="AP55" i="7"/>
  <c r="AO55" i="7"/>
  <c r="AN55" i="7"/>
  <c r="AM55" i="7"/>
  <c r="AL55" i="7"/>
  <c r="AK55" i="7"/>
  <c r="AJ55" i="7"/>
  <c r="AI55" i="7"/>
  <c r="AH55" i="7"/>
  <c r="AG55" i="7"/>
  <c r="AF55" i="7"/>
  <c r="AE55" i="7"/>
  <c r="AD55" i="7"/>
  <c r="AC55" i="7"/>
  <c r="AB55" i="7"/>
  <c r="AA55" i="7"/>
  <c r="Z55" i="7"/>
  <c r="X55" i="7"/>
  <c r="G49" i="12" s="1"/>
  <c r="AX54" i="7"/>
  <c r="AW54" i="7"/>
  <c r="AV54" i="7"/>
  <c r="AT54" i="7"/>
  <c r="AS54" i="7"/>
  <c r="AR54" i="7"/>
  <c r="AQ54" i="7"/>
  <c r="AP54" i="7"/>
  <c r="AO54" i="7"/>
  <c r="AN54" i="7"/>
  <c r="AM54" i="7"/>
  <c r="AL54" i="7"/>
  <c r="AK54" i="7"/>
  <c r="AJ54" i="7"/>
  <c r="AI54" i="7"/>
  <c r="AH54" i="7"/>
  <c r="AG54" i="7"/>
  <c r="AF54" i="7"/>
  <c r="AE54" i="7"/>
  <c r="AD54" i="7"/>
  <c r="AC54" i="7"/>
  <c r="AB54" i="7"/>
  <c r="AA54" i="7"/>
  <c r="Z54" i="7"/>
  <c r="X54" i="7"/>
  <c r="G48" i="12" s="1"/>
  <c r="AX53" i="7"/>
  <c r="AW53" i="7"/>
  <c r="AV53" i="7"/>
  <c r="AT53" i="7"/>
  <c r="AS53" i="7"/>
  <c r="AR53" i="7"/>
  <c r="AQ53" i="7"/>
  <c r="AP53" i="7"/>
  <c r="AO53" i="7"/>
  <c r="AN53" i="7"/>
  <c r="AM53" i="7"/>
  <c r="AL53" i="7"/>
  <c r="AK53" i="7"/>
  <c r="AJ53" i="7"/>
  <c r="AI53" i="7"/>
  <c r="AH53" i="7"/>
  <c r="AG53" i="7"/>
  <c r="AF53" i="7"/>
  <c r="AE53" i="7"/>
  <c r="AD53" i="7"/>
  <c r="AC53" i="7"/>
  <c r="AB53" i="7"/>
  <c r="AA53" i="7"/>
  <c r="Z53" i="7"/>
  <c r="X53" i="7"/>
  <c r="G47" i="12" s="1"/>
  <c r="AX52" i="7"/>
  <c r="AW52" i="7"/>
  <c r="AV52" i="7"/>
  <c r="AT52" i="7"/>
  <c r="AS52" i="7"/>
  <c r="AR52" i="7"/>
  <c r="AQ52" i="7"/>
  <c r="AP52" i="7"/>
  <c r="AO52" i="7"/>
  <c r="AN52" i="7"/>
  <c r="AM52" i="7"/>
  <c r="AL52" i="7"/>
  <c r="AK52" i="7"/>
  <c r="AJ52" i="7"/>
  <c r="AI52" i="7"/>
  <c r="AH52" i="7"/>
  <c r="AG52" i="7"/>
  <c r="AF52" i="7"/>
  <c r="AE52" i="7"/>
  <c r="AD52" i="7"/>
  <c r="AC52" i="7"/>
  <c r="AB52" i="7"/>
  <c r="AA52" i="7"/>
  <c r="Z52" i="7"/>
  <c r="X52" i="7"/>
  <c r="G46" i="12" s="1"/>
  <c r="AX51" i="7"/>
  <c r="AW51" i="7"/>
  <c r="AV51" i="7"/>
  <c r="AT51" i="7"/>
  <c r="AS51" i="7"/>
  <c r="AR51" i="7"/>
  <c r="AQ51" i="7"/>
  <c r="AP51" i="7"/>
  <c r="AO51" i="7"/>
  <c r="AN51" i="7"/>
  <c r="AM51" i="7"/>
  <c r="AL51" i="7"/>
  <c r="AK51" i="7"/>
  <c r="AJ51" i="7"/>
  <c r="AI51" i="7"/>
  <c r="AH51" i="7"/>
  <c r="AG51" i="7"/>
  <c r="AF51" i="7"/>
  <c r="AE51" i="7"/>
  <c r="AD51" i="7"/>
  <c r="AC51" i="7"/>
  <c r="AB51" i="7"/>
  <c r="AA51" i="7"/>
  <c r="Z51" i="7"/>
  <c r="X51" i="7"/>
  <c r="G45" i="12" s="1"/>
  <c r="AX50" i="7"/>
  <c r="AW50" i="7"/>
  <c r="AV50" i="7"/>
  <c r="AT50" i="7"/>
  <c r="AS50" i="7"/>
  <c r="AR50" i="7"/>
  <c r="AQ50" i="7"/>
  <c r="AP50" i="7"/>
  <c r="AO50" i="7"/>
  <c r="AN50" i="7"/>
  <c r="AM50" i="7"/>
  <c r="AL50" i="7"/>
  <c r="AK50" i="7"/>
  <c r="AJ50" i="7"/>
  <c r="AI50" i="7"/>
  <c r="AH50" i="7"/>
  <c r="AG50" i="7"/>
  <c r="AF50" i="7"/>
  <c r="AE50" i="7"/>
  <c r="AD50" i="7"/>
  <c r="AC50" i="7"/>
  <c r="AB50" i="7"/>
  <c r="AA50" i="7"/>
  <c r="Z50" i="7"/>
  <c r="X50" i="7"/>
  <c r="G44" i="12" s="1"/>
  <c r="AX49" i="7"/>
  <c r="AW49" i="7"/>
  <c r="AV49" i="7"/>
  <c r="AT49" i="7"/>
  <c r="AS49" i="7"/>
  <c r="AR49" i="7"/>
  <c r="AQ49" i="7"/>
  <c r="AP49" i="7"/>
  <c r="AO49" i="7"/>
  <c r="AN49" i="7"/>
  <c r="AM49" i="7"/>
  <c r="AL49" i="7"/>
  <c r="AK49" i="7"/>
  <c r="AJ49" i="7"/>
  <c r="AI49" i="7"/>
  <c r="AH49" i="7"/>
  <c r="AG49" i="7"/>
  <c r="AF49" i="7"/>
  <c r="AE49" i="7"/>
  <c r="AD49" i="7"/>
  <c r="AC49" i="7"/>
  <c r="AB49" i="7"/>
  <c r="AA49" i="7"/>
  <c r="Z49" i="7"/>
  <c r="X49" i="7"/>
  <c r="G43" i="12" s="1"/>
  <c r="AX48" i="7"/>
  <c r="AW48" i="7"/>
  <c r="AV48" i="7"/>
  <c r="AT48" i="7"/>
  <c r="AS48" i="7"/>
  <c r="AR48" i="7"/>
  <c r="AQ48" i="7"/>
  <c r="AP48" i="7"/>
  <c r="AO48" i="7"/>
  <c r="AN48" i="7"/>
  <c r="AM48" i="7"/>
  <c r="AL48" i="7"/>
  <c r="AK48" i="7"/>
  <c r="AJ48" i="7"/>
  <c r="AI48" i="7"/>
  <c r="AH48" i="7"/>
  <c r="AG48" i="7"/>
  <c r="AF48" i="7"/>
  <c r="AE48" i="7"/>
  <c r="AD48" i="7"/>
  <c r="AC48" i="7"/>
  <c r="AB48" i="7"/>
  <c r="AA48" i="7"/>
  <c r="Z48" i="7"/>
  <c r="X48" i="7"/>
  <c r="G42" i="12" s="1"/>
  <c r="AX47" i="7"/>
  <c r="AW47" i="7"/>
  <c r="AV47" i="7"/>
  <c r="AT47" i="7"/>
  <c r="AS47" i="7"/>
  <c r="AR47" i="7"/>
  <c r="AQ47" i="7"/>
  <c r="AP47" i="7"/>
  <c r="AO47" i="7"/>
  <c r="AN47" i="7"/>
  <c r="AM47" i="7"/>
  <c r="AL47" i="7"/>
  <c r="AK47" i="7"/>
  <c r="AJ47" i="7"/>
  <c r="AI47" i="7"/>
  <c r="AH47" i="7"/>
  <c r="AG47" i="7"/>
  <c r="AF47" i="7"/>
  <c r="AE47" i="7"/>
  <c r="AD47" i="7"/>
  <c r="AC47" i="7"/>
  <c r="AB47" i="7"/>
  <c r="AA47" i="7"/>
  <c r="Z47" i="7"/>
  <c r="X47" i="7"/>
  <c r="G41" i="12" s="1"/>
  <c r="AX46" i="7"/>
  <c r="AW46" i="7"/>
  <c r="AV46" i="7"/>
  <c r="AT46" i="7"/>
  <c r="AS46" i="7"/>
  <c r="AR46" i="7"/>
  <c r="AQ46" i="7"/>
  <c r="AP46" i="7"/>
  <c r="AO46" i="7"/>
  <c r="AN46" i="7"/>
  <c r="AM46" i="7"/>
  <c r="AL46" i="7"/>
  <c r="AK46" i="7"/>
  <c r="AJ46" i="7"/>
  <c r="AI46" i="7"/>
  <c r="AH46" i="7"/>
  <c r="AG46" i="7"/>
  <c r="AF46" i="7"/>
  <c r="AE46" i="7"/>
  <c r="AD46" i="7"/>
  <c r="AC46" i="7"/>
  <c r="AB46" i="7"/>
  <c r="AA46" i="7"/>
  <c r="Z46" i="7"/>
  <c r="X46" i="7"/>
  <c r="G40" i="12" s="1"/>
  <c r="AX45" i="7"/>
  <c r="AW45" i="7"/>
  <c r="AV45" i="7"/>
  <c r="AU45" i="7"/>
  <c r="AT45" i="7"/>
  <c r="AS45" i="7"/>
  <c r="AR45" i="7"/>
  <c r="AQ45" i="7"/>
  <c r="AP45" i="7"/>
  <c r="AO45" i="7"/>
  <c r="AN45" i="7"/>
  <c r="AM45" i="7"/>
  <c r="AL45" i="7"/>
  <c r="AK45" i="7"/>
  <c r="AJ45" i="7"/>
  <c r="AI45" i="7"/>
  <c r="AH45" i="7"/>
  <c r="AG45" i="7"/>
  <c r="AF45" i="7"/>
  <c r="AE45" i="7"/>
  <c r="AD45" i="7"/>
  <c r="AC45" i="7"/>
  <c r="AB45" i="7"/>
  <c r="AA45" i="7"/>
  <c r="Z45" i="7"/>
  <c r="X45" i="7"/>
  <c r="G39" i="12" s="1"/>
  <c r="AX44" i="7"/>
  <c r="AW44" i="7"/>
  <c r="AV44" i="7"/>
  <c r="AU44" i="7"/>
  <c r="AT44" i="7"/>
  <c r="AS44" i="7"/>
  <c r="AR44" i="7"/>
  <c r="AQ44" i="7"/>
  <c r="AP44" i="7"/>
  <c r="AO44" i="7"/>
  <c r="AN44" i="7"/>
  <c r="AM44" i="7"/>
  <c r="AL44" i="7"/>
  <c r="AK44" i="7"/>
  <c r="AJ44" i="7"/>
  <c r="AI44" i="7"/>
  <c r="AH44" i="7"/>
  <c r="AG44" i="7"/>
  <c r="AF44" i="7"/>
  <c r="AE44" i="7"/>
  <c r="AD44" i="7"/>
  <c r="AC44" i="7"/>
  <c r="AB44" i="7"/>
  <c r="AA44" i="7"/>
  <c r="Z44" i="7"/>
  <c r="X44" i="7"/>
  <c r="G38" i="12" s="1"/>
  <c r="AX43" i="7"/>
  <c r="AW43" i="7"/>
  <c r="AV43" i="7"/>
  <c r="AU43" i="7"/>
  <c r="AT43" i="7"/>
  <c r="AS43" i="7"/>
  <c r="AR43" i="7"/>
  <c r="AQ43" i="7"/>
  <c r="AP43" i="7"/>
  <c r="AO43" i="7"/>
  <c r="AN43" i="7"/>
  <c r="AM43" i="7"/>
  <c r="AL43" i="7"/>
  <c r="AK43" i="7"/>
  <c r="AJ43" i="7"/>
  <c r="AI43" i="7"/>
  <c r="AH43" i="7"/>
  <c r="AG43" i="7"/>
  <c r="AF43" i="7"/>
  <c r="AE43" i="7"/>
  <c r="AD43" i="7"/>
  <c r="AC43" i="7"/>
  <c r="AB43" i="7"/>
  <c r="AA43" i="7"/>
  <c r="Z43" i="7"/>
  <c r="X43" i="7"/>
  <c r="G37" i="12" s="1"/>
  <c r="AX42" i="7"/>
  <c r="AW42" i="7"/>
  <c r="AV42" i="7"/>
  <c r="AU42" i="7"/>
  <c r="AT42" i="7"/>
  <c r="AS42" i="7"/>
  <c r="AR42" i="7"/>
  <c r="AQ42" i="7"/>
  <c r="AP42" i="7"/>
  <c r="AO42" i="7"/>
  <c r="AN42" i="7"/>
  <c r="AM42" i="7"/>
  <c r="AL42" i="7"/>
  <c r="AK42" i="7"/>
  <c r="AJ42" i="7"/>
  <c r="AI42" i="7"/>
  <c r="AH42" i="7"/>
  <c r="AG42" i="7"/>
  <c r="AF42" i="7"/>
  <c r="AE42" i="7"/>
  <c r="AD42" i="7"/>
  <c r="AC42" i="7"/>
  <c r="AB42" i="7"/>
  <c r="AA42" i="7"/>
  <c r="Z42" i="7"/>
  <c r="X42" i="7"/>
  <c r="G36" i="12" s="1"/>
  <c r="AX41" i="7"/>
  <c r="AW41" i="7"/>
  <c r="AV41" i="7"/>
  <c r="AU41" i="7"/>
  <c r="AT41" i="7"/>
  <c r="AS41" i="7"/>
  <c r="AR41" i="7"/>
  <c r="AQ41" i="7"/>
  <c r="AP41" i="7"/>
  <c r="AO41" i="7"/>
  <c r="AN41" i="7"/>
  <c r="AM41" i="7"/>
  <c r="AL41" i="7"/>
  <c r="AK41" i="7"/>
  <c r="AJ41" i="7"/>
  <c r="AI41" i="7"/>
  <c r="AH41" i="7"/>
  <c r="AG41" i="7"/>
  <c r="AF41" i="7"/>
  <c r="AE41" i="7"/>
  <c r="AD41" i="7"/>
  <c r="AC41" i="7"/>
  <c r="AB41" i="7"/>
  <c r="AA41" i="7"/>
  <c r="Z41" i="7"/>
  <c r="X41" i="7"/>
  <c r="G35" i="12" s="1"/>
  <c r="AX40" i="7"/>
  <c r="AW40" i="7"/>
  <c r="AV40" i="7"/>
  <c r="AU40" i="7"/>
  <c r="AT40" i="7"/>
  <c r="AS40" i="7"/>
  <c r="AR40" i="7"/>
  <c r="AQ40" i="7"/>
  <c r="AP40" i="7"/>
  <c r="AO40" i="7"/>
  <c r="AN40" i="7"/>
  <c r="AM40" i="7"/>
  <c r="AL40" i="7"/>
  <c r="AK40" i="7"/>
  <c r="AJ40" i="7"/>
  <c r="AI40" i="7"/>
  <c r="AH40" i="7"/>
  <c r="AG40" i="7"/>
  <c r="AF40" i="7"/>
  <c r="AE40" i="7"/>
  <c r="AD40" i="7"/>
  <c r="AC40" i="7"/>
  <c r="AB40" i="7"/>
  <c r="AA40" i="7"/>
  <c r="Z40" i="7"/>
  <c r="X40" i="7"/>
  <c r="G34" i="12" s="1"/>
  <c r="AX39" i="7"/>
  <c r="AW39" i="7"/>
  <c r="AV39" i="7"/>
  <c r="AU39" i="7"/>
  <c r="AT39" i="7"/>
  <c r="AS39" i="7"/>
  <c r="AR39" i="7"/>
  <c r="AQ39" i="7"/>
  <c r="AP39" i="7"/>
  <c r="AO39" i="7"/>
  <c r="AN39" i="7"/>
  <c r="AM39" i="7"/>
  <c r="AL39" i="7"/>
  <c r="AK39" i="7"/>
  <c r="AJ39" i="7"/>
  <c r="AI39" i="7"/>
  <c r="AH39" i="7"/>
  <c r="AG39" i="7"/>
  <c r="AF39" i="7"/>
  <c r="AE39" i="7"/>
  <c r="AD39" i="7"/>
  <c r="AC39" i="7"/>
  <c r="AB39" i="7"/>
  <c r="AA39" i="7"/>
  <c r="Z39" i="7"/>
  <c r="X39" i="7"/>
  <c r="G33" i="12" s="1"/>
  <c r="AX38" i="7"/>
  <c r="AW38" i="7"/>
  <c r="AV38" i="7"/>
  <c r="AU38" i="7"/>
  <c r="AT38" i="7"/>
  <c r="AS38" i="7"/>
  <c r="AR38" i="7"/>
  <c r="AQ38" i="7"/>
  <c r="AP38" i="7"/>
  <c r="AO38" i="7"/>
  <c r="AN38" i="7"/>
  <c r="AM38" i="7"/>
  <c r="AL38" i="7"/>
  <c r="AK38" i="7"/>
  <c r="AJ38" i="7"/>
  <c r="AI38" i="7"/>
  <c r="AH38" i="7"/>
  <c r="AG38" i="7"/>
  <c r="AF38" i="7"/>
  <c r="AE38" i="7"/>
  <c r="AD38" i="7"/>
  <c r="AC38" i="7"/>
  <c r="AB38" i="7"/>
  <c r="AA38" i="7"/>
  <c r="Z38" i="7"/>
  <c r="X38" i="7"/>
  <c r="G32" i="12" s="1"/>
  <c r="AX37" i="7"/>
  <c r="AW37" i="7"/>
  <c r="AV37" i="7"/>
  <c r="AU37" i="7"/>
  <c r="AT37" i="7"/>
  <c r="AS37" i="7"/>
  <c r="AR37" i="7"/>
  <c r="AQ37" i="7"/>
  <c r="AP37" i="7"/>
  <c r="AO37" i="7"/>
  <c r="AN37" i="7"/>
  <c r="AM37" i="7"/>
  <c r="AL37" i="7"/>
  <c r="AK37" i="7"/>
  <c r="AJ37" i="7"/>
  <c r="AI37" i="7"/>
  <c r="AH37" i="7"/>
  <c r="AG37" i="7"/>
  <c r="AF37" i="7"/>
  <c r="AE37" i="7"/>
  <c r="AD37" i="7"/>
  <c r="AC37" i="7"/>
  <c r="AB37" i="7"/>
  <c r="AA37" i="7"/>
  <c r="Z37" i="7"/>
  <c r="X37" i="7"/>
  <c r="G31" i="12" s="1"/>
  <c r="AX36" i="7"/>
  <c r="AW36" i="7"/>
  <c r="AV36" i="7"/>
  <c r="AU36" i="7"/>
  <c r="AT36" i="7"/>
  <c r="AS36" i="7"/>
  <c r="AR36" i="7"/>
  <c r="AQ36" i="7"/>
  <c r="AP36" i="7"/>
  <c r="AO36" i="7"/>
  <c r="AN36" i="7"/>
  <c r="AM36" i="7"/>
  <c r="AL36" i="7"/>
  <c r="AK36" i="7"/>
  <c r="AJ36" i="7"/>
  <c r="AI36" i="7"/>
  <c r="AH36" i="7"/>
  <c r="AG36" i="7"/>
  <c r="AF36" i="7"/>
  <c r="AE36" i="7"/>
  <c r="AD36" i="7"/>
  <c r="AC36" i="7"/>
  <c r="AB36" i="7"/>
  <c r="AA36" i="7"/>
  <c r="Z36" i="7"/>
  <c r="X36" i="7"/>
  <c r="G30" i="12" s="1"/>
  <c r="AX35" i="7"/>
  <c r="AW35" i="7"/>
  <c r="AV35" i="7"/>
  <c r="AU35" i="7"/>
  <c r="AT35" i="7"/>
  <c r="AS35" i="7"/>
  <c r="AR35" i="7"/>
  <c r="AQ35" i="7"/>
  <c r="AP35" i="7"/>
  <c r="AO35" i="7"/>
  <c r="AN35" i="7"/>
  <c r="AM35" i="7"/>
  <c r="AL35" i="7"/>
  <c r="AK35" i="7"/>
  <c r="AJ35" i="7"/>
  <c r="AI35" i="7"/>
  <c r="AH35" i="7"/>
  <c r="AG35" i="7"/>
  <c r="AF35" i="7"/>
  <c r="AE35" i="7"/>
  <c r="AD35" i="7"/>
  <c r="AC35" i="7"/>
  <c r="AB35" i="7"/>
  <c r="AA35" i="7"/>
  <c r="Z35" i="7"/>
  <c r="X35" i="7"/>
  <c r="G29" i="12" s="1"/>
  <c r="AX34" i="7"/>
  <c r="AW34" i="7"/>
  <c r="AV34" i="7"/>
  <c r="AU34" i="7"/>
  <c r="AT34" i="7"/>
  <c r="AS34" i="7"/>
  <c r="AR34" i="7"/>
  <c r="AQ34" i="7"/>
  <c r="AP34" i="7"/>
  <c r="AO34" i="7"/>
  <c r="AN34" i="7"/>
  <c r="AM34" i="7"/>
  <c r="AL34" i="7"/>
  <c r="AK34" i="7"/>
  <c r="AJ34" i="7"/>
  <c r="AI34" i="7"/>
  <c r="AH34" i="7"/>
  <c r="AG34" i="7"/>
  <c r="AF34" i="7"/>
  <c r="AE34" i="7"/>
  <c r="AD34" i="7"/>
  <c r="AC34" i="7"/>
  <c r="AB34" i="7"/>
  <c r="AA34" i="7"/>
  <c r="Z34" i="7"/>
  <c r="X34" i="7"/>
  <c r="G28" i="12" s="1"/>
  <c r="AX33" i="7"/>
  <c r="AW33" i="7"/>
  <c r="AV33" i="7"/>
  <c r="AU33" i="7"/>
  <c r="AT33" i="7"/>
  <c r="AS33" i="7"/>
  <c r="AR33" i="7"/>
  <c r="AQ33" i="7"/>
  <c r="AP33" i="7"/>
  <c r="AO33" i="7"/>
  <c r="AN33" i="7"/>
  <c r="AM33" i="7"/>
  <c r="AL33" i="7"/>
  <c r="AK33" i="7"/>
  <c r="AJ33" i="7"/>
  <c r="AI33" i="7"/>
  <c r="AH33" i="7"/>
  <c r="AG33" i="7"/>
  <c r="AF33" i="7"/>
  <c r="AE33" i="7"/>
  <c r="AD33" i="7"/>
  <c r="AC33" i="7"/>
  <c r="AB33" i="7"/>
  <c r="AA33" i="7"/>
  <c r="Z33" i="7"/>
  <c r="X33" i="7"/>
  <c r="G27" i="12" s="1"/>
  <c r="AX32" i="7"/>
  <c r="AW32" i="7"/>
  <c r="AV32" i="7"/>
  <c r="AU32" i="7"/>
  <c r="AT32" i="7"/>
  <c r="AS32" i="7"/>
  <c r="AR32" i="7"/>
  <c r="AQ32" i="7"/>
  <c r="AP32" i="7"/>
  <c r="AO32" i="7"/>
  <c r="AN32" i="7"/>
  <c r="AM32" i="7"/>
  <c r="AL32" i="7"/>
  <c r="AK32" i="7"/>
  <c r="AJ32" i="7"/>
  <c r="AI32" i="7"/>
  <c r="AH32" i="7"/>
  <c r="AG32" i="7"/>
  <c r="AF32" i="7"/>
  <c r="AE32" i="7"/>
  <c r="AD32" i="7"/>
  <c r="AC32" i="7"/>
  <c r="AB32" i="7"/>
  <c r="AA32" i="7"/>
  <c r="Z32" i="7"/>
  <c r="X32" i="7"/>
  <c r="G26" i="12" s="1"/>
  <c r="AX31" i="7"/>
  <c r="AW31" i="7"/>
  <c r="AV31" i="7"/>
  <c r="AU31" i="7"/>
  <c r="AT31" i="7"/>
  <c r="AS31" i="7"/>
  <c r="AR31" i="7"/>
  <c r="AQ31" i="7"/>
  <c r="AP31" i="7"/>
  <c r="AO31" i="7"/>
  <c r="AN31" i="7"/>
  <c r="AM31" i="7"/>
  <c r="AL31" i="7"/>
  <c r="AK31" i="7"/>
  <c r="AJ31" i="7"/>
  <c r="AI31" i="7"/>
  <c r="AH31" i="7"/>
  <c r="AG31" i="7"/>
  <c r="AF31" i="7"/>
  <c r="AE31" i="7"/>
  <c r="AD31" i="7"/>
  <c r="AC31" i="7"/>
  <c r="AB31" i="7"/>
  <c r="AA31" i="7"/>
  <c r="Z31" i="7"/>
  <c r="X31" i="7"/>
  <c r="G25" i="12" s="1"/>
  <c r="AX30" i="7"/>
  <c r="AW30" i="7"/>
  <c r="AV30" i="7"/>
  <c r="AU30" i="7"/>
  <c r="AT30" i="7"/>
  <c r="AS30" i="7"/>
  <c r="AR30" i="7"/>
  <c r="AQ30" i="7"/>
  <c r="AP30" i="7"/>
  <c r="AO30" i="7"/>
  <c r="AN30" i="7"/>
  <c r="AM30" i="7"/>
  <c r="AL30" i="7"/>
  <c r="AK30" i="7"/>
  <c r="AJ30" i="7"/>
  <c r="AI30" i="7"/>
  <c r="AH30" i="7"/>
  <c r="AG30" i="7"/>
  <c r="AF30" i="7"/>
  <c r="AE30" i="7"/>
  <c r="AD30" i="7"/>
  <c r="AC30" i="7"/>
  <c r="AB30" i="7"/>
  <c r="AA30" i="7"/>
  <c r="Z30" i="7"/>
  <c r="X30" i="7"/>
  <c r="G24" i="12" s="1"/>
  <c r="AX29" i="7"/>
  <c r="AW29" i="7"/>
  <c r="AV29" i="7"/>
  <c r="AU29" i="7"/>
  <c r="AT29" i="7"/>
  <c r="AS29" i="7"/>
  <c r="AR29" i="7"/>
  <c r="AQ29" i="7"/>
  <c r="AP29" i="7"/>
  <c r="AO29" i="7"/>
  <c r="AN29" i="7"/>
  <c r="AM29" i="7"/>
  <c r="AL29" i="7"/>
  <c r="AK29" i="7"/>
  <c r="AJ29" i="7"/>
  <c r="AI29" i="7"/>
  <c r="AH29" i="7"/>
  <c r="AG29" i="7"/>
  <c r="AF29" i="7"/>
  <c r="AE29" i="7"/>
  <c r="AD29" i="7"/>
  <c r="AC29" i="7"/>
  <c r="AB29" i="7"/>
  <c r="AA29" i="7"/>
  <c r="Z29" i="7"/>
  <c r="X29" i="7"/>
  <c r="G23" i="12" s="1"/>
  <c r="AX28" i="7"/>
  <c r="AW28" i="7"/>
  <c r="AV28" i="7"/>
  <c r="AU28" i="7"/>
  <c r="AT28" i="7"/>
  <c r="AS28" i="7"/>
  <c r="AR28" i="7"/>
  <c r="AQ28" i="7"/>
  <c r="AP28" i="7"/>
  <c r="AO28" i="7"/>
  <c r="AN28" i="7"/>
  <c r="AM28" i="7"/>
  <c r="AL28" i="7"/>
  <c r="AK28" i="7"/>
  <c r="AJ28" i="7"/>
  <c r="AI28" i="7"/>
  <c r="AH28" i="7"/>
  <c r="AG28" i="7"/>
  <c r="AF28" i="7"/>
  <c r="AE28" i="7"/>
  <c r="AD28" i="7"/>
  <c r="AC28" i="7"/>
  <c r="AB28" i="7"/>
  <c r="AA28" i="7"/>
  <c r="Z28" i="7"/>
  <c r="X28" i="7"/>
  <c r="G22" i="12" s="1"/>
  <c r="AX27" i="7"/>
  <c r="AW27" i="7"/>
  <c r="AV27" i="7"/>
  <c r="AU27" i="7"/>
  <c r="AT27" i="7"/>
  <c r="AS27" i="7"/>
  <c r="AR27" i="7"/>
  <c r="AQ27" i="7"/>
  <c r="AP27" i="7"/>
  <c r="AO27" i="7"/>
  <c r="AN27" i="7"/>
  <c r="AM27" i="7"/>
  <c r="AL27" i="7"/>
  <c r="AK27" i="7"/>
  <c r="AJ27" i="7"/>
  <c r="AI27" i="7"/>
  <c r="AH27" i="7"/>
  <c r="AG27" i="7"/>
  <c r="AF27" i="7"/>
  <c r="AE27" i="7"/>
  <c r="AD27" i="7"/>
  <c r="AC27" i="7"/>
  <c r="AB27" i="7"/>
  <c r="AA27" i="7"/>
  <c r="Z27" i="7"/>
  <c r="X27" i="7"/>
  <c r="G21" i="12" s="1"/>
  <c r="AX26" i="7"/>
  <c r="AW26" i="7"/>
  <c r="AV26" i="7"/>
  <c r="AU26" i="7"/>
  <c r="AT26" i="7"/>
  <c r="AS26" i="7"/>
  <c r="AR26" i="7"/>
  <c r="AQ26" i="7"/>
  <c r="AP26" i="7"/>
  <c r="AO26" i="7"/>
  <c r="AN26" i="7"/>
  <c r="AM26" i="7"/>
  <c r="AL26" i="7"/>
  <c r="AK26" i="7"/>
  <c r="AJ26" i="7"/>
  <c r="AI26" i="7"/>
  <c r="AH26" i="7"/>
  <c r="AG26" i="7"/>
  <c r="AF26" i="7"/>
  <c r="AE26" i="7"/>
  <c r="AD26" i="7"/>
  <c r="AC26" i="7"/>
  <c r="AB26" i="7"/>
  <c r="AA26" i="7"/>
  <c r="Z26" i="7"/>
  <c r="X26" i="7"/>
  <c r="G20" i="12" s="1"/>
  <c r="AX25" i="7"/>
  <c r="AW25" i="7"/>
  <c r="AV25" i="7"/>
  <c r="AU25" i="7"/>
  <c r="AT25" i="7"/>
  <c r="AS25" i="7"/>
  <c r="AR25" i="7"/>
  <c r="AQ25" i="7"/>
  <c r="AP25" i="7"/>
  <c r="AO25" i="7"/>
  <c r="AN25" i="7"/>
  <c r="AM25" i="7"/>
  <c r="AL25" i="7"/>
  <c r="AK25" i="7"/>
  <c r="AJ25" i="7"/>
  <c r="AI25" i="7"/>
  <c r="AH25" i="7"/>
  <c r="AG25" i="7"/>
  <c r="AF25" i="7"/>
  <c r="AE25" i="7"/>
  <c r="AD25" i="7"/>
  <c r="AC25" i="7"/>
  <c r="AB25" i="7"/>
  <c r="AA25" i="7"/>
  <c r="Z25" i="7"/>
  <c r="X25" i="7"/>
  <c r="G19" i="12" s="1"/>
  <c r="AX24" i="7"/>
  <c r="AW24" i="7"/>
  <c r="AV24" i="7"/>
  <c r="AU24" i="7"/>
  <c r="AT24" i="7"/>
  <c r="AS24" i="7"/>
  <c r="AR24" i="7"/>
  <c r="AQ24" i="7"/>
  <c r="AP24" i="7"/>
  <c r="AO24" i="7"/>
  <c r="AN24" i="7"/>
  <c r="AM24" i="7"/>
  <c r="AL24" i="7"/>
  <c r="AK24" i="7"/>
  <c r="AJ24" i="7"/>
  <c r="AI24" i="7"/>
  <c r="AH24" i="7"/>
  <c r="AG24" i="7"/>
  <c r="AF24" i="7"/>
  <c r="AE24" i="7"/>
  <c r="AD24" i="7"/>
  <c r="AC24" i="7"/>
  <c r="AB24" i="7"/>
  <c r="AA24" i="7"/>
  <c r="Z24" i="7"/>
  <c r="X24" i="7"/>
  <c r="G18" i="12" s="1"/>
  <c r="AX23" i="7"/>
  <c r="AW23" i="7"/>
  <c r="AV23" i="7"/>
  <c r="AU23" i="7"/>
  <c r="AT23" i="7"/>
  <c r="AS23" i="7"/>
  <c r="AR23" i="7"/>
  <c r="AQ23" i="7"/>
  <c r="AP23" i="7"/>
  <c r="AO23" i="7"/>
  <c r="AN23" i="7"/>
  <c r="AM23" i="7"/>
  <c r="AL23" i="7"/>
  <c r="AK23" i="7"/>
  <c r="AJ23" i="7"/>
  <c r="AI23" i="7"/>
  <c r="AH23" i="7"/>
  <c r="AG23" i="7"/>
  <c r="AF23" i="7"/>
  <c r="AE23" i="7"/>
  <c r="AD23" i="7"/>
  <c r="AC23" i="7"/>
  <c r="AB23" i="7"/>
  <c r="AA23" i="7"/>
  <c r="Z23" i="7"/>
  <c r="X23" i="7"/>
  <c r="G17" i="12" s="1"/>
  <c r="AX22" i="7"/>
  <c r="AW22" i="7"/>
  <c r="AV22" i="7"/>
  <c r="AU22" i="7"/>
  <c r="AT22" i="7"/>
  <c r="AS22" i="7"/>
  <c r="AR22" i="7"/>
  <c r="AQ22" i="7"/>
  <c r="AP22" i="7"/>
  <c r="AO22" i="7"/>
  <c r="AN22" i="7"/>
  <c r="AM22" i="7"/>
  <c r="AL22" i="7"/>
  <c r="AK22" i="7"/>
  <c r="AJ22" i="7"/>
  <c r="AI22" i="7"/>
  <c r="AH22" i="7"/>
  <c r="AG22" i="7"/>
  <c r="AF22" i="7"/>
  <c r="AE22" i="7"/>
  <c r="AD22" i="7"/>
  <c r="AC22" i="7"/>
  <c r="AB22" i="7"/>
  <c r="AA22" i="7"/>
  <c r="Z22" i="7"/>
  <c r="X22" i="7"/>
  <c r="G16" i="12" s="1"/>
  <c r="AX21" i="7"/>
  <c r="AW21" i="7"/>
  <c r="AV21" i="7"/>
  <c r="AT21" i="7"/>
  <c r="AS21" i="7"/>
  <c r="AR21" i="7"/>
  <c r="AQ21" i="7"/>
  <c r="AP21" i="7"/>
  <c r="AO21" i="7"/>
  <c r="AN21" i="7"/>
  <c r="AM21" i="7"/>
  <c r="AL21" i="7"/>
  <c r="AK21" i="7"/>
  <c r="AJ21" i="7"/>
  <c r="AI21" i="7"/>
  <c r="AH21" i="7"/>
  <c r="AG21" i="7"/>
  <c r="AF21" i="7"/>
  <c r="AE21" i="7"/>
  <c r="AD21" i="7"/>
  <c r="AC21" i="7"/>
  <c r="AB21" i="7"/>
  <c r="AA21" i="7"/>
  <c r="Z21" i="7"/>
  <c r="AX20" i="7"/>
  <c r="AW20" i="7"/>
  <c r="AV20" i="7"/>
  <c r="AT20" i="7"/>
  <c r="AS20" i="7"/>
  <c r="AR20" i="7"/>
  <c r="AQ20" i="7"/>
  <c r="AP20" i="7"/>
  <c r="AO20" i="7"/>
  <c r="AN20" i="7"/>
  <c r="AM20" i="7"/>
  <c r="AL20" i="7"/>
  <c r="AK20" i="7"/>
  <c r="AJ20" i="7"/>
  <c r="AI20" i="7"/>
  <c r="AH20" i="7"/>
  <c r="AG20" i="7"/>
  <c r="AF20" i="7"/>
  <c r="AE20" i="7"/>
  <c r="AD20" i="7"/>
  <c r="AC20" i="7"/>
  <c r="AB20" i="7"/>
  <c r="AA20" i="7"/>
  <c r="Z20" i="7"/>
  <c r="AX19" i="7"/>
  <c r="AW19" i="7"/>
  <c r="AV19" i="7"/>
  <c r="AT19" i="7"/>
  <c r="AS19" i="7"/>
  <c r="AR19" i="7"/>
  <c r="AQ19" i="7"/>
  <c r="AP19" i="7"/>
  <c r="AO19" i="7"/>
  <c r="AN19" i="7"/>
  <c r="AM19" i="7"/>
  <c r="AL19" i="7"/>
  <c r="AK19" i="7"/>
  <c r="AJ19" i="7"/>
  <c r="AI19" i="7"/>
  <c r="AH19" i="7"/>
  <c r="AG19" i="7"/>
  <c r="AF19" i="7"/>
  <c r="AE19" i="7"/>
  <c r="AD19" i="7"/>
  <c r="AC19" i="7"/>
  <c r="AB19" i="7"/>
  <c r="AA19" i="7"/>
  <c r="Z19" i="7"/>
  <c r="AX18" i="7"/>
  <c r="AW18" i="7"/>
  <c r="AV18" i="7"/>
  <c r="AT18" i="7"/>
  <c r="AS18" i="7"/>
  <c r="AR18" i="7"/>
  <c r="AQ18" i="7"/>
  <c r="AP18" i="7"/>
  <c r="AO18" i="7"/>
  <c r="AN18" i="7"/>
  <c r="AM18" i="7"/>
  <c r="AL18" i="7"/>
  <c r="AK18" i="7"/>
  <c r="AJ18" i="7"/>
  <c r="AI18" i="7"/>
  <c r="AH18" i="7"/>
  <c r="AG18" i="7"/>
  <c r="AF18" i="7"/>
  <c r="AE18" i="7"/>
  <c r="AD18" i="7"/>
  <c r="AC18" i="7"/>
  <c r="AB18" i="7"/>
  <c r="AA18" i="7"/>
  <c r="Z18" i="7"/>
  <c r="AX17" i="7"/>
  <c r="AW17" i="7"/>
  <c r="AV17" i="7"/>
  <c r="AT17" i="7"/>
  <c r="AS17" i="7"/>
  <c r="AR17" i="7"/>
  <c r="AQ17" i="7"/>
  <c r="AP17" i="7"/>
  <c r="AO17" i="7"/>
  <c r="AN17" i="7"/>
  <c r="AM17" i="7"/>
  <c r="AL17" i="7"/>
  <c r="AK17" i="7"/>
  <c r="AJ17" i="7"/>
  <c r="AI17" i="7"/>
  <c r="AH17" i="7"/>
  <c r="AG17" i="7"/>
  <c r="AF17" i="7"/>
  <c r="AE17" i="7"/>
  <c r="AD17" i="7"/>
  <c r="AC17" i="7"/>
  <c r="AB17" i="7"/>
  <c r="AA17" i="7"/>
  <c r="Z17" i="7"/>
  <c r="AX16" i="7"/>
  <c r="AW16" i="7"/>
  <c r="AV16" i="7"/>
  <c r="AT16" i="7"/>
  <c r="AS16" i="7"/>
  <c r="AR16" i="7"/>
  <c r="AQ16" i="7"/>
  <c r="AP16" i="7"/>
  <c r="AO16" i="7"/>
  <c r="AN16" i="7"/>
  <c r="AM16" i="7"/>
  <c r="AL16" i="7"/>
  <c r="AK16" i="7"/>
  <c r="AJ16" i="7"/>
  <c r="AI16" i="7"/>
  <c r="AH16" i="7"/>
  <c r="AG16" i="7"/>
  <c r="AF16" i="7"/>
  <c r="AE16" i="7"/>
  <c r="AD16" i="7"/>
  <c r="AC16" i="7"/>
  <c r="AB16" i="7"/>
  <c r="AA16" i="7"/>
  <c r="Z16" i="7"/>
  <c r="AX15" i="7"/>
  <c r="AW15" i="7"/>
  <c r="AV15" i="7"/>
  <c r="AT15" i="7"/>
  <c r="AS15" i="7"/>
  <c r="AR15" i="7"/>
  <c r="AQ15" i="7"/>
  <c r="AP15" i="7"/>
  <c r="AO15" i="7"/>
  <c r="AN15" i="7"/>
  <c r="AM15" i="7"/>
  <c r="AL15" i="7"/>
  <c r="AK15" i="7"/>
  <c r="AJ15" i="7"/>
  <c r="AI15" i="7"/>
  <c r="AH15" i="7"/>
  <c r="AG15" i="7"/>
  <c r="AF15" i="7"/>
  <c r="AE15" i="7"/>
  <c r="AD15" i="7"/>
  <c r="AC15" i="7"/>
  <c r="AB15" i="7"/>
  <c r="AA15" i="7"/>
  <c r="Z15" i="7"/>
  <c r="AX14" i="7"/>
  <c r="AW14" i="7"/>
  <c r="AV14" i="7"/>
  <c r="AT14" i="7"/>
  <c r="AS14" i="7"/>
  <c r="AR14" i="7"/>
  <c r="AQ14" i="7"/>
  <c r="AP14" i="7"/>
  <c r="AO14" i="7"/>
  <c r="AN14" i="7"/>
  <c r="AM14" i="7"/>
  <c r="AL14" i="7"/>
  <c r="AK14" i="7"/>
  <c r="AJ14" i="7"/>
  <c r="AI14" i="7"/>
  <c r="AH14" i="7"/>
  <c r="AG14" i="7"/>
  <c r="AF14" i="7"/>
  <c r="AE14" i="7"/>
  <c r="AD14" i="7"/>
  <c r="AC14" i="7"/>
  <c r="AB14" i="7"/>
  <c r="AA14" i="7"/>
  <c r="Z14" i="7"/>
  <c r="AX13" i="7"/>
  <c r="AW13" i="7"/>
  <c r="AV13" i="7"/>
  <c r="AT13" i="7"/>
  <c r="AS13" i="7"/>
  <c r="AR13" i="7"/>
  <c r="AQ13" i="7"/>
  <c r="AP13" i="7"/>
  <c r="AO13" i="7"/>
  <c r="AN13" i="7"/>
  <c r="AM13" i="7"/>
  <c r="AL13" i="7"/>
  <c r="AK13" i="7"/>
  <c r="AJ13" i="7"/>
  <c r="AI13" i="7"/>
  <c r="AH13" i="7"/>
  <c r="AG13" i="7"/>
  <c r="AF13" i="7"/>
  <c r="AE13" i="7"/>
  <c r="AD13" i="7"/>
  <c r="AC13" i="7"/>
  <c r="AB13" i="7"/>
  <c r="AA13" i="7"/>
  <c r="Z13" i="7"/>
  <c r="AX12" i="7"/>
  <c r="AW12" i="7"/>
  <c r="AV12" i="7"/>
  <c r="AT12" i="7"/>
  <c r="AS12" i="7"/>
  <c r="AR12" i="7"/>
  <c r="AQ12" i="7"/>
  <c r="AP12" i="7"/>
  <c r="AO12" i="7"/>
  <c r="AN12" i="7"/>
  <c r="AM12" i="7"/>
  <c r="AL12" i="7"/>
  <c r="AK12" i="7"/>
  <c r="AJ12" i="7"/>
  <c r="AI12" i="7"/>
  <c r="AH12" i="7"/>
  <c r="AG12" i="7"/>
  <c r="AF12" i="7"/>
  <c r="AE12" i="7"/>
  <c r="AD12" i="7"/>
  <c r="AC12" i="7"/>
  <c r="AB12" i="7"/>
  <c r="AA12" i="7"/>
  <c r="Z12" i="7"/>
  <c r="AX11" i="7"/>
  <c r="AW11" i="7"/>
  <c r="AV11" i="7"/>
  <c r="AT11" i="7"/>
  <c r="AS11" i="7"/>
  <c r="AR11" i="7"/>
  <c r="AQ11" i="7"/>
  <c r="AP11" i="7"/>
  <c r="AO11" i="7"/>
  <c r="AN11" i="7"/>
  <c r="AM11" i="7"/>
  <c r="AL11" i="7"/>
  <c r="AK11" i="7"/>
  <c r="AJ11" i="7"/>
  <c r="AI11" i="7"/>
  <c r="AH11" i="7"/>
  <c r="AG11" i="7"/>
  <c r="AF11" i="7"/>
  <c r="AE11" i="7"/>
  <c r="AD11" i="7"/>
  <c r="AC11" i="7"/>
  <c r="AB11" i="7"/>
  <c r="AA11" i="7"/>
  <c r="Z11" i="7"/>
  <c r="AX10" i="7"/>
  <c r="AW10" i="7"/>
  <c r="AV10" i="7"/>
  <c r="AT10" i="7"/>
  <c r="AS10" i="7"/>
  <c r="AR10" i="7"/>
  <c r="AQ10" i="7"/>
  <c r="AP10" i="7"/>
  <c r="AO10" i="7"/>
  <c r="AN10" i="7"/>
  <c r="AM10" i="7"/>
  <c r="AL10" i="7"/>
  <c r="AK10" i="7"/>
  <c r="AJ10" i="7"/>
  <c r="AI10" i="7"/>
  <c r="AH10" i="7"/>
  <c r="AG10" i="7"/>
  <c r="AF10" i="7"/>
  <c r="AE10" i="7"/>
  <c r="AD10" i="7"/>
  <c r="AC10" i="7"/>
  <c r="AB10" i="7"/>
  <c r="AA10" i="7"/>
  <c r="Z10" i="7"/>
  <c r="AU9" i="7"/>
  <c r="X9" i="7" s="1"/>
  <c r="O5" i="7"/>
  <c r="W87" i="6"/>
  <c r="V87" i="6"/>
  <c r="U87" i="6"/>
  <c r="T87" i="6"/>
  <c r="S87" i="6"/>
  <c r="R87" i="6"/>
  <c r="Q87" i="6"/>
  <c r="O87" i="6"/>
  <c r="N87" i="6"/>
  <c r="M87" i="6"/>
  <c r="L87" i="6"/>
  <c r="K87" i="6"/>
  <c r="J87" i="6"/>
  <c r="I87" i="6"/>
  <c r="H87" i="6"/>
  <c r="G87" i="6"/>
  <c r="F87" i="6"/>
  <c r="A79" i="6"/>
  <c r="U81" i="6" s="1"/>
  <c r="I76" i="6"/>
  <c r="AU61" i="6"/>
  <c r="AT61" i="6"/>
  <c r="AR61" i="6"/>
  <c r="AQ61" i="6"/>
  <c r="AP61" i="6"/>
  <c r="AO61" i="6"/>
  <c r="AN61" i="6"/>
  <c r="AM61" i="6"/>
  <c r="AL61" i="6"/>
  <c r="AK61" i="6"/>
  <c r="AJ61" i="6"/>
  <c r="AI61" i="6"/>
  <c r="AH61" i="6"/>
  <c r="AG61" i="6"/>
  <c r="AF61" i="6"/>
  <c r="AE61" i="6"/>
  <c r="AD61" i="6"/>
  <c r="AC61" i="6"/>
  <c r="AB61" i="6"/>
  <c r="AA61" i="6"/>
  <c r="Z61" i="6"/>
  <c r="AX59" i="6"/>
  <c r="AW59" i="6"/>
  <c r="AV59" i="6"/>
  <c r="AU59" i="6"/>
  <c r="AT59" i="6"/>
  <c r="AS59" i="6"/>
  <c r="AR59" i="6"/>
  <c r="AQ59" i="6"/>
  <c r="AP59" i="6"/>
  <c r="AO59" i="6"/>
  <c r="AN59" i="6"/>
  <c r="AM59" i="6"/>
  <c r="AL59" i="6"/>
  <c r="AK59" i="6"/>
  <c r="AJ59" i="6"/>
  <c r="AI59" i="6"/>
  <c r="AH59" i="6"/>
  <c r="AG59" i="6"/>
  <c r="AF59" i="6"/>
  <c r="AE59" i="6"/>
  <c r="AD59" i="6"/>
  <c r="AC59" i="6"/>
  <c r="AB59" i="6"/>
  <c r="AA59" i="6"/>
  <c r="Z59" i="6"/>
  <c r="X59" i="6"/>
  <c r="F53" i="12" s="1"/>
  <c r="AX58" i="6"/>
  <c r="AW58" i="6"/>
  <c r="AV58" i="6"/>
  <c r="AU58" i="6"/>
  <c r="AT58" i="6"/>
  <c r="AS58" i="6"/>
  <c r="AR58" i="6"/>
  <c r="AQ58" i="6"/>
  <c r="AP58" i="6"/>
  <c r="AO58" i="6"/>
  <c r="AN58" i="6"/>
  <c r="AM58" i="6"/>
  <c r="AL58" i="6"/>
  <c r="AK58" i="6"/>
  <c r="AJ58" i="6"/>
  <c r="AI58" i="6"/>
  <c r="AH58" i="6"/>
  <c r="AG58" i="6"/>
  <c r="AF58" i="6"/>
  <c r="AE58" i="6"/>
  <c r="AD58" i="6"/>
  <c r="AC58" i="6"/>
  <c r="AB58" i="6"/>
  <c r="AA58" i="6"/>
  <c r="Z58" i="6"/>
  <c r="X58" i="6"/>
  <c r="F52" i="12" s="1"/>
  <c r="AX57" i="6"/>
  <c r="AW57" i="6"/>
  <c r="AV57" i="6"/>
  <c r="AU57" i="6"/>
  <c r="AT57" i="6"/>
  <c r="AS57" i="6"/>
  <c r="AR57" i="6"/>
  <c r="AQ57" i="6"/>
  <c r="AP57" i="6"/>
  <c r="AO57" i="6"/>
  <c r="AN57" i="6"/>
  <c r="AM57" i="6"/>
  <c r="AL57" i="6"/>
  <c r="AK57" i="6"/>
  <c r="AJ57" i="6"/>
  <c r="AI57" i="6"/>
  <c r="AH57" i="6"/>
  <c r="AG57" i="6"/>
  <c r="AF57" i="6"/>
  <c r="AE57" i="6"/>
  <c r="AD57" i="6"/>
  <c r="AC57" i="6"/>
  <c r="AB57" i="6"/>
  <c r="AA57" i="6"/>
  <c r="Z57" i="6"/>
  <c r="X57" i="6"/>
  <c r="F51" i="12" s="1"/>
  <c r="AX56" i="6"/>
  <c r="AW56" i="6"/>
  <c r="AV56" i="6"/>
  <c r="AU56" i="6"/>
  <c r="AT56" i="6"/>
  <c r="AS56" i="6"/>
  <c r="AR56" i="6"/>
  <c r="AQ56" i="6"/>
  <c r="AP56" i="6"/>
  <c r="AO56" i="6"/>
  <c r="AN56" i="6"/>
  <c r="AM56" i="6"/>
  <c r="AL56" i="6"/>
  <c r="AK56" i="6"/>
  <c r="AJ56" i="6"/>
  <c r="AI56" i="6"/>
  <c r="AH56" i="6"/>
  <c r="AG56" i="6"/>
  <c r="AF56" i="6"/>
  <c r="AE56" i="6"/>
  <c r="AD56" i="6"/>
  <c r="AC56" i="6"/>
  <c r="AB56" i="6"/>
  <c r="AA56" i="6"/>
  <c r="Z56" i="6"/>
  <c r="X56" i="6"/>
  <c r="F50" i="12" s="1"/>
  <c r="AX55" i="6"/>
  <c r="AW55" i="6"/>
  <c r="AV55" i="6"/>
  <c r="AT55" i="6"/>
  <c r="AS55" i="6"/>
  <c r="AR55" i="6"/>
  <c r="AQ55" i="6"/>
  <c r="AP55" i="6"/>
  <c r="AO55" i="6"/>
  <c r="AN55" i="6"/>
  <c r="AM55" i="6"/>
  <c r="AL55" i="6"/>
  <c r="AK55" i="6"/>
  <c r="AJ55" i="6"/>
  <c r="AI55" i="6"/>
  <c r="AH55" i="6"/>
  <c r="AG55" i="6"/>
  <c r="AF55" i="6"/>
  <c r="AE55" i="6"/>
  <c r="AD55" i="6"/>
  <c r="AC55" i="6"/>
  <c r="AB55" i="6"/>
  <c r="AA55" i="6"/>
  <c r="Z55" i="6"/>
  <c r="X55" i="6"/>
  <c r="F49" i="12" s="1"/>
  <c r="AX54" i="6"/>
  <c r="AW54" i="6"/>
  <c r="AV54" i="6"/>
  <c r="AT54" i="6"/>
  <c r="AS54" i="6"/>
  <c r="AR54" i="6"/>
  <c r="AQ54" i="6"/>
  <c r="AP54" i="6"/>
  <c r="AO54" i="6"/>
  <c r="AN54" i="6"/>
  <c r="AM54" i="6"/>
  <c r="AL54" i="6"/>
  <c r="AK54" i="6"/>
  <c r="AJ54" i="6"/>
  <c r="AI54" i="6"/>
  <c r="AH54" i="6"/>
  <c r="AG54" i="6"/>
  <c r="AF54" i="6"/>
  <c r="AE54" i="6"/>
  <c r="AD54" i="6"/>
  <c r="AC54" i="6"/>
  <c r="AB54" i="6"/>
  <c r="AA54" i="6"/>
  <c r="Z54" i="6"/>
  <c r="X54" i="6"/>
  <c r="F48" i="12" s="1"/>
  <c r="AX53" i="6"/>
  <c r="AW53" i="6"/>
  <c r="AV53" i="6"/>
  <c r="AT53" i="6"/>
  <c r="AS53" i="6"/>
  <c r="AR53" i="6"/>
  <c r="AQ53" i="6"/>
  <c r="AP53" i="6"/>
  <c r="AO53" i="6"/>
  <c r="AN53" i="6"/>
  <c r="AM53" i="6"/>
  <c r="AL53" i="6"/>
  <c r="AK53" i="6"/>
  <c r="AJ53" i="6"/>
  <c r="AI53" i="6"/>
  <c r="AH53" i="6"/>
  <c r="AG53" i="6"/>
  <c r="AF53" i="6"/>
  <c r="AE53" i="6"/>
  <c r="AD53" i="6"/>
  <c r="AC53" i="6"/>
  <c r="AB53" i="6"/>
  <c r="AA53" i="6"/>
  <c r="Z53" i="6"/>
  <c r="X53" i="6"/>
  <c r="F47" i="12" s="1"/>
  <c r="AX52" i="6"/>
  <c r="AW52" i="6"/>
  <c r="AV52" i="6"/>
  <c r="AT52" i="6"/>
  <c r="AS52" i="6"/>
  <c r="AR52" i="6"/>
  <c r="AQ52" i="6"/>
  <c r="AP52" i="6"/>
  <c r="AO52" i="6"/>
  <c r="AN52" i="6"/>
  <c r="AM52" i="6"/>
  <c r="AL52" i="6"/>
  <c r="AK52" i="6"/>
  <c r="AJ52" i="6"/>
  <c r="AI52" i="6"/>
  <c r="AH52" i="6"/>
  <c r="AG52" i="6"/>
  <c r="AF52" i="6"/>
  <c r="AE52" i="6"/>
  <c r="AD52" i="6"/>
  <c r="AC52" i="6"/>
  <c r="AB52" i="6"/>
  <c r="AA52" i="6"/>
  <c r="Z52" i="6"/>
  <c r="X52" i="6"/>
  <c r="F46" i="12" s="1"/>
  <c r="AX51" i="6"/>
  <c r="AW51" i="6"/>
  <c r="AV51" i="6"/>
  <c r="AT51" i="6"/>
  <c r="AS51" i="6"/>
  <c r="AR51" i="6"/>
  <c r="AQ51" i="6"/>
  <c r="AP51" i="6"/>
  <c r="AO51" i="6"/>
  <c r="AN51" i="6"/>
  <c r="AM51" i="6"/>
  <c r="AL51" i="6"/>
  <c r="AK51" i="6"/>
  <c r="AJ51" i="6"/>
  <c r="AI51" i="6"/>
  <c r="AH51" i="6"/>
  <c r="AG51" i="6"/>
  <c r="AF51" i="6"/>
  <c r="AE51" i="6"/>
  <c r="AD51" i="6"/>
  <c r="AC51" i="6"/>
  <c r="AB51" i="6"/>
  <c r="AA51" i="6"/>
  <c r="Z51" i="6"/>
  <c r="X51" i="6"/>
  <c r="F45" i="12" s="1"/>
  <c r="AX50" i="6"/>
  <c r="AW50" i="6"/>
  <c r="AV50" i="6"/>
  <c r="AT50" i="6"/>
  <c r="AS50" i="6"/>
  <c r="AR50" i="6"/>
  <c r="AQ50" i="6"/>
  <c r="AP50" i="6"/>
  <c r="AO50" i="6"/>
  <c r="AN50" i="6"/>
  <c r="AM50" i="6"/>
  <c r="AL50" i="6"/>
  <c r="AK50" i="6"/>
  <c r="AJ50" i="6"/>
  <c r="AI50" i="6"/>
  <c r="AH50" i="6"/>
  <c r="AG50" i="6"/>
  <c r="AF50" i="6"/>
  <c r="AE50" i="6"/>
  <c r="AD50" i="6"/>
  <c r="AC50" i="6"/>
  <c r="AB50" i="6"/>
  <c r="AA50" i="6"/>
  <c r="Z50" i="6"/>
  <c r="X50" i="6"/>
  <c r="F44" i="12" s="1"/>
  <c r="AX49" i="6"/>
  <c r="AW49" i="6"/>
  <c r="AV49" i="6"/>
  <c r="AT49" i="6"/>
  <c r="AS49" i="6"/>
  <c r="AR49" i="6"/>
  <c r="AQ49" i="6"/>
  <c r="AP49" i="6"/>
  <c r="AO49" i="6"/>
  <c r="AN49" i="6"/>
  <c r="AM49" i="6"/>
  <c r="AL49" i="6"/>
  <c r="AK49" i="6"/>
  <c r="AJ49" i="6"/>
  <c r="AI49" i="6"/>
  <c r="AH49" i="6"/>
  <c r="AG49" i="6"/>
  <c r="AF49" i="6"/>
  <c r="AE49" i="6"/>
  <c r="AD49" i="6"/>
  <c r="AC49" i="6"/>
  <c r="AB49" i="6"/>
  <c r="AA49" i="6"/>
  <c r="Z49" i="6"/>
  <c r="X49" i="6"/>
  <c r="F43" i="12" s="1"/>
  <c r="AX48" i="6"/>
  <c r="AW48" i="6"/>
  <c r="AV48" i="6"/>
  <c r="AT48" i="6"/>
  <c r="AS48" i="6"/>
  <c r="AR48" i="6"/>
  <c r="AQ48" i="6"/>
  <c r="AP48" i="6"/>
  <c r="AO48" i="6"/>
  <c r="AN48" i="6"/>
  <c r="AM48" i="6"/>
  <c r="AL48" i="6"/>
  <c r="AK48" i="6"/>
  <c r="AJ48" i="6"/>
  <c r="AI48" i="6"/>
  <c r="AH48" i="6"/>
  <c r="AG48" i="6"/>
  <c r="AF48" i="6"/>
  <c r="AE48" i="6"/>
  <c r="AD48" i="6"/>
  <c r="AC48" i="6"/>
  <c r="AB48" i="6"/>
  <c r="AA48" i="6"/>
  <c r="Z48" i="6"/>
  <c r="X48" i="6"/>
  <c r="F42" i="12" s="1"/>
  <c r="AX47" i="6"/>
  <c r="AW47" i="6"/>
  <c r="AV47" i="6"/>
  <c r="AT47" i="6"/>
  <c r="AS47" i="6"/>
  <c r="AR47" i="6"/>
  <c r="AQ47" i="6"/>
  <c r="AP47" i="6"/>
  <c r="AO47" i="6"/>
  <c r="AN47" i="6"/>
  <c r="AM47" i="6"/>
  <c r="AL47" i="6"/>
  <c r="AK47" i="6"/>
  <c r="AJ47" i="6"/>
  <c r="AI47" i="6"/>
  <c r="AH47" i="6"/>
  <c r="AG47" i="6"/>
  <c r="AF47" i="6"/>
  <c r="AE47" i="6"/>
  <c r="AD47" i="6"/>
  <c r="AC47" i="6"/>
  <c r="AB47" i="6"/>
  <c r="AA47" i="6"/>
  <c r="Z47" i="6"/>
  <c r="X47" i="6"/>
  <c r="F41" i="12" s="1"/>
  <c r="AX46" i="6"/>
  <c r="AW46" i="6"/>
  <c r="AV46" i="6"/>
  <c r="AT46" i="6"/>
  <c r="AS46" i="6"/>
  <c r="AR46" i="6"/>
  <c r="AQ46" i="6"/>
  <c r="AP46" i="6"/>
  <c r="AO46" i="6"/>
  <c r="AN46" i="6"/>
  <c r="AM46" i="6"/>
  <c r="AL46" i="6"/>
  <c r="AK46" i="6"/>
  <c r="AJ46" i="6"/>
  <c r="AI46" i="6"/>
  <c r="AH46" i="6"/>
  <c r="AG46" i="6"/>
  <c r="AF46" i="6"/>
  <c r="AE46" i="6"/>
  <c r="AD46" i="6"/>
  <c r="AC46" i="6"/>
  <c r="AB46" i="6"/>
  <c r="AA46" i="6"/>
  <c r="Z46" i="6"/>
  <c r="X46" i="6"/>
  <c r="F40" i="12" s="1"/>
  <c r="AX45" i="6"/>
  <c r="AW45" i="6"/>
  <c r="AV45" i="6"/>
  <c r="AU45" i="6"/>
  <c r="AT45" i="6"/>
  <c r="AS45" i="6"/>
  <c r="AR45" i="6"/>
  <c r="AQ45" i="6"/>
  <c r="AP45" i="6"/>
  <c r="AO45" i="6"/>
  <c r="AN45" i="6"/>
  <c r="AM45" i="6"/>
  <c r="AL45" i="6"/>
  <c r="AK45" i="6"/>
  <c r="AJ45" i="6"/>
  <c r="AI45" i="6"/>
  <c r="AH45" i="6"/>
  <c r="AG45" i="6"/>
  <c r="AF45" i="6"/>
  <c r="AE45" i="6"/>
  <c r="AD45" i="6"/>
  <c r="AC45" i="6"/>
  <c r="AB45" i="6"/>
  <c r="AA45" i="6"/>
  <c r="Z45" i="6"/>
  <c r="X45" i="6"/>
  <c r="F39" i="12" s="1"/>
  <c r="AX44" i="6"/>
  <c r="AW44" i="6"/>
  <c r="AV44" i="6"/>
  <c r="AU44" i="6"/>
  <c r="AT44" i="6"/>
  <c r="AS44" i="6"/>
  <c r="AR44" i="6"/>
  <c r="AQ44" i="6"/>
  <c r="AP44" i="6"/>
  <c r="AO44" i="6"/>
  <c r="AN44" i="6"/>
  <c r="AM44" i="6"/>
  <c r="AL44" i="6"/>
  <c r="AK44" i="6"/>
  <c r="AJ44" i="6"/>
  <c r="AI44" i="6"/>
  <c r="AH44" i="6"/>
  <c r="AG44" i="6"/>
  <c r="AF44" i="6"/>
  <c r="AE44" i="6"/>
  <c r="AD44" i="6"/>
  <c r="AC44" i="6"/>
  <c r="AB44" i="6"/>
  <c r="AA44" i="6"/>
  <c r="Z44" i="6"/>
  <c r="X44" i="6"/>
  <c r="F38" i="12" s="1"/>
  <c r="AX43" i="6"/>
  <c r="AW43" i="6"/>
  <c r="AV43" i="6"/>
  <c r="AU43" i="6"/>
  <c r="AT43" i="6"/>
  <c r="AS43" i="6"/>
  <c r="AR43" i="6"/>
  <c r="AQ43" i="6"/>
  <c r="AP43" i="6"/>
  <c r="AO43" i="6"/>
  <c r="AN43" i="6"/>
  <c r="AM43" i="6"/>
  <c r="AL43" i="6"/>
  <c r="AK43" i="6"/>
  <c r="AJ43" i="6"/>
  <c r="AI43" i="6"/>
  <c r="AH43" i="6"/>
  <c r="AG43" i="6"/>
  <c r="AF43" i="6"/>
  <c r="AE43" i="6"/>
  <c r="AD43" i="6"/>
  <c r="AC43" i="6"/>
  <c r="AB43" i="6"/>
  <c r="AA43" i="6"/>
  <c r="Z43" i="6"/>
  <c r="X43" i="6"/>
  <c r="F37" i="12" s="1"/>
  <c r="AX42" i="6"/>
  <c r="AW42" i="6"/>
  <c r="AV42" i="6"/>
  <c r="AU42" i="6"/>
  <c r="AT42" i="6"/>
  <c r="AS42" i="6"/>
  <c r="AR42" i="6"/>
  <c r="AQ42" i="6"/>
  <c r="AP42" i="6"/>
  <c r="AO42" i="6"/>
  <c r="AN42" i="6"/>
  <c r="AM42" i="6"/>
  <c r="AL42" i="6"/>
  <c r="AK42" i="6"/>
  <c r="AJ42" i="6"/>
  <c r="AI42" i="6"/>
  <c r="AH42" i="6"/>
  <c r="AG42" i="6"/>
  <c r="AF42" i="6"/>
  <c r="AE42" i="6"/>
  <c r="AD42" i="6"/>
  <c r="AC42" i="6"/>
  <c r="AB42" i="6"/>
  <c r="AA42" i="6"/>
  <c r="Z42" i="6"/>
  <c r="X42" i="6"/>
  <c r="F36" i="12" s="1"/>
  <c r="AX41" i="6"/>
  <c r="AW41" i="6"/>
  <c r="AV41" i="6"/>
  <c r="AU41" i="6"/>
  <c r="AT41" i="6"/>
  <c r="AS41" i="6"/>
  <c r="AR41" i="6"/>
  <c r="AQ41" i="6"/>
  <c r="AP41" i="6"/>
  <c r="AO41" i="6"/>
  <c r="AN41" i="6"/>
  <c r="AM41" i="6"/>
  <c r="AL41" i="6"/>
  <c r="AK41" i="6"/>
  <c r="AJ41" i="6"/>
  <c r="AI41" i="6"/>
  <c r="AH41" i="6"/>
  <c r="AG41" i="6"/>
  <c r="AF41" i="6"/>
  <c r="AE41" i="6"/>
  <c r="AD41" i="6"/>
  <c r="AC41" i="6"/>
  <c r="AB41" i="6"/>
  <c r="AA41" i="6"/>
  <c r="Z41" i="6"/>
  <c r="X41" i="6"/>
  <c r="F35" i="12" s="1"/>
  <c r="AX40" i="6"/>
  <c r="AW40" i="6"/>
  <c r="AV40" i="6"/>
  <c r="AU40" i="6"/>
  <c r="AT40" i="6"/>
  <c r="AS40" i="6"/>
  <c r="AR40" i="6"/>
  <c r="AQ40" i="6"/>
  <c r="AP40" i="6"/>
  <c r="AO40" i="6"/>
  <c r="AN40" i="6"/>
  <c r="AM40" i="6"/>
  <c r="AL40" i="6"/>
  <c r="AK40" i="6"/>
  <c r="AJ40" i="6"/>
  <c r="AI40" i="6"/>
  <c r="AH40" i="6"/>
  <c r="AG40" i="6"/>
  <c r="AF40" i="6"/>
  <c r="AE40" i="6"/>
  <c r="AD40" i="6"/>
  <c r="AC40" i="6"/>
  <c r="AB40" i="6"/>
  <c r="AA40" i="6"/>
  <c r="Z40" i="6"/>
  <c r="X40" i="6"/>
  <c r="F34" i="12" s="1"/>
  <c r="AX39" i="6"/>
  <c r="AW39" i="6"/>
  <c r="AV39" i="6"/>
  <c r="AU39" i="6"/>
  <c r="AT39" i="6"/>
  <c r="AS39" i="6"/>
  <c r="AR39" i="6"/>
  <c r="AQ39" i="6"/>
  <c r="AP39" i="6"/>
  <c r="AO39" i="6"/>
  <c r="AN39" i="6"/>
  <c r="AM39" i="6"/>
  <c r="AL39" i="6"/>
  <c r="AK39" i="6"/>
  <c r="AJ39" i="6"/>
  <c r="AI39" i="6"/>
  <c r="AH39" i="6"/>
  <c r="AG39" i="6"/>
  <c r="AF39" i="6"/>
  <c r="AE39" i="6"/>
  <c r="AD39" i="6"/>
  <c r="AC39" i="6"/>
  <c r="AB39" i="6"/>
  <c r="AA39" i="6"/>
  <c r="Z39" i="6"/>
  <c r="X39" i="6"/>
  <c r="F33" i="12" s="1"/>
  <c r="AX38" i="6"/>
  <c r="AW38" i="6"/>
  <c r="AV38" i="6"/>
  <c r="AU38" i="6"/>
  <c r="AT38" i="6"/>
  <c r="AS38" i="6"/>
  <c r="AR38" i="6"/>
  <c r="AQ38" i="6"/>
  <c r="AP38" i="6"/>
  <c r="AO38" i="6"/>
  <c r="AN38" i="6"/>
  <c r="AM38" i="6"/>
  <c r="AL38" i="6"/>
  <c r="AK38" i="6"/>
  <c r="AJ38" i="6"/>
  <c r="AI38" i="6"/>
  <c r="AH38" i="6"/>
  <c r="AG38" i="6"/>
  <c r="AF38" i="6"/>
  <c r="AE38" i="6"/>
  <c r="AD38" i="6"/>
  <c r="AC38" i="6"/>
  <c r="AB38" i="6"/>
  <c r="AA38" i="6"/>
  <c r="Z38" i="6"/>
  <c r="X38" i="6"/>
  <c r="F32" i="12" s="1"/>
  <c r="AX37" i="6"/>
  <c r="AW37" i="6"/>
  <c r="AV37" i="6"/>
  <c r="AU37" i="6"/>
  <c r="AT37" i="6"/>
  <c r="AS37" i="6"/>
  <c r="AR37" i="6"/>
  <c r="AQ37" i="6"/>
  <c r="AP37" i="6"/>
  <c r="AO37" i="6"/>
  <c r="AN37" i="6"/>
  <c r="AM37" i="6"/>
  <c r="AL37" i="6"/>
  <c r="AK37" i="6"/>
  <c r="AJ37" i="6"/>
  <c r="AI37" i="6"/>
  <c r="AH37" i="6"/>
  <c r="AG37" i="6"/>
  <c r="AF37" i="6"/>
  <c r="AE37" i="6"/>
  <c r="AD37" i="6"/>
  <c r="AC37" i="6"/>
  <c r="AB37" i="6"/>
  <c r="AA37" i="6"/>
  <c r="Z37" i="6"/>
  <c r="X37" i="6"/>
  <c r="F31" i="12" s="1"/>
  <c r="AX36" i="6"/>
  <c r="AW36" i="6"/>
  <c r="AV36" i="6"/>
  <c r="AU36" i="6"/>
  <c r="AT36" i="6"/>
  <c r="AS36" i="6"/>
  <c r="AR36" i="6"/>
  <c r="AQ36" i="6"/>
  <c r="AP36" i="6"/>
  <c r="AO36" i="6"/>
  <c r="AN36" i="6"/>
  <c r="AM36" i="6"/>
  <c r="AL36" i="6"/>
  <c r="AK36" i="6"/>
  <c r="AJ36" i="6"/>
  <c r="AI36" i="6"/>
  <c r="AH36" i="6"/>
  <c r="AG36" i="6"/>
  <c r="AF36" i="6"/>
  <c r="AE36" i="6"/>
  <c r="AD36" i="6"/>
  <c r="AC36" i="6"/>
  <c r="AB36" i="6"/>
  <c r="AA36" i="6"/>
  <c r="Z36" i="6"/>
  <c r="X36" i="6"/>
  <c r="F30" i="12" s="1"/>
  <c r="AX35" i="6"/>
  <c r="AW35" i="6"/>
  <c r="AV35" i="6"/>
  <c r="AU35" i="6"/>
  <c r="AT35" i="6"/>
  <c r="AS35" i="6"/>
  <c r="AR35" i="6"/>
  <c r="AQ35" i="6"/>
  <c r="AP35" i="6"/>
  <c r="AO35" i="6"/>
  <c r="AN35" i="6"/>
  <c r="AM35" i="6"/>
  <c r="AL35" i="6"/>
  <c r="AK35" i="6"/>
  <c r="AJ35" i="6"/>
  <c r="AI35" i="6"/>
  <c r="AH35" i="6"/>
  <c r="AG35" i="6"/>
  <c r="AF35" i="6"/>
  <c r="AE35" i="6"/>
  <c r="AD35" i="6"/>
  <c r="AC35" i="6"/>
  <c r="AB35" i="6"/>
  <c r="AA35" i="6"/>
  <c r="Z35" i="6"/>
  <c r="X35" i="6"/>
  <c r="F29" i="12" s="1"/>
  <c r="AX34" i="6"/>
  <c r="AW34" i="6"/>
  <c r="AV34" i="6"/>
  <c r="AU34" i="6"/>
  <c r="AT34" i="6"/>
  <c r="AS34" i="6"/>
  <c r="AR34" i="6"/>
  <c r="AQ34" i="6"/>
  <c r="AP34" i="6"/>
  <c r="AO34" i="6"/>
  <c r="AN34" i="6"/>
  <c r="AM34" i="6"/>
  <c r="AL34" i="6"/>
  <c r="AK34" i="6"/>
  <c r="AJ34" i="6"/>
  <c r="AI34" i="6"/>
  <c r="AH34" i="6"/>
  <c r="AG34" i="6"/>
  <c r="AF34" i="6"/>
  <c r="AE34" i="6"/>
  <c r="AD34" i="6"/>
  <c r="AC34" i="6"/>
  <c r="AB34" i="6"/>
  <c r="AA34" i="6"/>
  <c r="Z34" i="6"/>
  <c r="X34" i="6"/>
  <c r="F28" i="12" s="1"/>
  <c r="AX33" i="6"/>
  <c r="AW33" i="6"/>
  <c r="AV33" i="6"/>
  <c r="AU33" i="6"/>
  <c r="AT33" i="6"/>
  <c r="AS33" i="6"/>
  <c r="AR33" i="6"/>
  <c r="AQ33" i="6"/>
  <c r="AP33" i="6"/>
  <c r="AO33" i="6"/>
  <c r="AN33" i="6"/>
  <c r="AM33" i="6"/>
  <c r="AL33" i="6"/>
  <c r="AK33" i="6"/>
  <c r="AJ33" i="6"/>
  <c r="AI33" i="6"/>
  <c r="AH33" i="6"/>
  <c r="AG33" i="6"/>
  <c r="AF33" i="6"/>
  <c r="AE33" i="6"/>
  <c r="AD33" i="6"/>
  <c r="AC33" i="6"/>
  <c r="AB33" i="6"/>
  <c r="AA33" i="6"/>
  <c r="Z33" i="6"/>
  <c r="X33" i="6"/>
  <c r="F27" i="12" s="1"/>
  <c r="AX32" i="6"/>
  <c r="AW32" i="6"/>
  <c r="AV32" i="6"/>
  <c r="AU32" i="6"/>
  <c r="AT32" i="6"/>
  <c r="AS32" i="6"/>
  <c r="AR32" i="6"/>
  <c r="AQ32" i="6"/>
  <c r="AP32" i="6"/>
  <c r="AO32" i="6"/>
  <c r="AN32" i="6"/>
  <c r="AM32" i="6"/>
  <c r="AL32" i="6"/>
  <c r="AK32" i="6"/>
  <c r="AJ32" i="6"/>
  <c r="AI32" i="6"/>
  <c r="AH32" i="6"/>
  <c r="AG32" i="6"/>
  <c r="AF32" i="6"/>
  <c r="AE32" i="6"/>
  <c r="AD32" i="6"/>
  <c r="AC32" i="6"/>
  <c r="AB32" i="6"/>
  <c r="AA32" i="6"/>
  <c r="Z32" i="6"/>
  <c r="X32" i="6"/>
  <c r="F26" i="12" s="1"/>
  <c r="AX31" i="6"/>
  <c r="AW31" i="6"/>
  <c r="AV31" i="6"/>
  <c r="AU31" i="6"/>
  <c r="AT31" i="6"/>
  <c r="AS31" i="6"/>
  <c r="AR31" i="6"/>
  <c r="AQ31" i="6"/>
  <c r="AP31" i="6"/>
  <c r="AO31" i="6"/>
  <c r="AN31" i="6"/>
  <c r="AM31" i="6"/>
  <c r="AL31" i="6"/>
  <c r="AK31" i="6"/>
  <c r="AJ31" i="6"/>
  <c r="AI31" i="6"/>
  <c r="AH31" i="6"/>
  <c r="AG31" i="6"/>
  <c r="AF31" i="6"/>
  <c r="AE31" i="6"/>
  <c r="AD31" i="6"/>
  <c r="AC31" i="6"/>
  <c r="AB31" i="6"/>
  <c r="AA31" i="6"/>
  <c r="Z31" i="6"/>
  <c r="X31" i="6"/>
  <c r="F25" i="12" s="1"/>
  <c r="AX30" i="6"/>
  <c r="AW30" i="6"/>
  <c r="AV30" i="6"/>
  <c r="AU30" i="6"/>
  <c r="AT30" i="6"/>
  <c r="AS30" i="6"/>
  <c r="AR30" i="6"/>
  <c r="AQ30" i="6"/>
  <c r="AP30" i="6"/>
  <c r="AO30" i="6"/>
  <c r="AN30" i="6"/>
  <c r="AM30" i="6"/>
  <c r="AL30" i="6"/>
  <c r="AK30" i="6"/>
  <c r="AJ30" i="6"/>
  <c r="AI30" i="6"/>
  <c r="AH30" i="6"/>
  <c r="AG30" i="6"/>
  <c r="AF30" i="6"/>
  <c r="AE30" i="6"/>
  <c r="AD30" i="6"/>
  <c r="AC30" i="6"/>
  <c r="AB30" i="6"/>
  <c r="AA30" i="6"/>
  <c r="Z30" i="6"/>
  <c r="X30" i="6"/>
  <c r="F24" i="12" s="1"/>
  <c r="AX29" i="6"/>
  <c r="AW29" i="6"/>
  <c r="AV29" i="6"/>
  <c r="AU29" i="6"/>
  <c r="AT29" i="6"/>
  <c r="AS29" i="6"/>
  <c r="AR29" i="6"/>
  <c r="AQ29" i="6"/>
  <c r="AP29" i="6"/>
  <c r="AO29" i="6"/>
  <c r="AN29" i="6"/>
  <c r="AM29" i="6"/>
  <c r="AL29" i="6"/>
  <c r="AK29" i="6"/>
  <c r="AJ29" i="6"/>
  <c r="AI29" i="6"/>
  <c r="AH29" i="6"/>
  <c r="AG29" i="6"/>
  <c r="AF29" i="6"/>
  <c r="AE29" i="6"/>
  <c r="AD29" i="6"/>
  <c r="AC29" i="6"/>
  <c r="AB29" i="6"/>
  <c r="AA29" i="6"/>
  <c r="Z29" i="6"/>
  <c r="X29" i="6"/>
  <c r="F23" i="12" s="1"/>
  <c r="AX28" i="6"/>
  <c r="AW28" i="6"/>
  <c r="AV28" i="6"/>
  <c r="AU28" i="6"/>
  <c r="AT28" i="6"/>
  <c r="AS28" i="6"/>
  <c r="AR28" i="6"/>
  <c r="AQ28" i="6"/>
  <c r="AP28" i="6"/>
  <c r="AO28" i="6"/>
  <c r="AN28" i="6"/>
  <c r="AM28" i="6"/>
  <c r="AL28" i="6"/>
  <c r="AK28" i="6"/>
  <c r="AJ28" i="6"/>
  <c r="AI28" i="6"/>
  <c r="AH28" i="6"/>
  <c r="AG28" i="6"/>
  <c r="AF28" i="6"/>
  <c r="AE28" i="6"/>
  <c r="AD28" i="6"/>
  <c r="AC28" i="6"/>
  <c r="AB28" i="6"/>
  <c r="AA28" i="6"/>
  <c r="Z28" i="6"/>
  <c r="X28" i="6"/>
  <c r="F22" i="12" s="1"/>
  <c r="AX27" i="6"/>
  <c r="AW27" i="6"/>
  <c r="AV27" i="6"/>
  <c r="AU27" i="6"/>
  <c r="AT27" i="6"/>
  <c r="AS27" i="6"/>
  <c r="AR27" i="6"/>
  <c r="AQ27" i="6"/>
  <c r="AP27" i="6"/>
  <c r="AO27" i="6"/>
  <c r="AN27" i="6"/>
  <c r="AM27" i="6"/>
  <c r="AL27" i="6"/>
  <c r="AK27" i="6"/>
  <c r="AJ27" i="6"/>
  <c r="AI27" i="6"/>
  <c r="AH27" i="6"/>
  <c r="AG27" i="6"/>
  <c r="AF27" i="6"/>
  <c r="AE27" i="6"/>
  <c r="AD27" i="6"/>
  <c r="AC27" i="6"/>
  <c r="AB27" i="6"/>
  <c r="AA27" i="6"/>
  <c r="Z27" i="6"/>
  <c r="X27" i="6"/>
  <c r="F21" i="12" s="1"/>
  <c r="AX26" i="6"/>
  <c r="AW26" i="6"/>
  <c r="AV26" i="6"/>
  <c r="AU26" i="6"/>
  <c r="AT26" i="6"/>
  <c r="AS26" i="6"/>
  <c r="AR26" i="6"/>
  <c r="AQ26" i="6"/>
  <c r="AP26" i="6"/>
  <c r="AO26" i="6"/>
  <c r="AN26" i="6"/>
  <c r="AM26" i="6"/>
  <c r="AL26" i="6"/>
  <c r="AK26" i="6"/>
  <c r="AJ26" i="6"/>
  <c r="AI26" i="6"/>
  <c r="AH26" i="6"/>
  <c r="AG26" i="6"/>
  <c r="AF26" i="6"/>
  <c r="AE26" i="6"/>
  <c r="AD26" i="6"/>
  <c r="AC26" i="6"/>
  <c r="AB26" i="6"/>
  <c r="AA26" i="6"/>
  <c r="Z26" i="6"/>
  <c r="X26" i="6"/>
  <c r="F20" i="12" s="1"/>
  <c r="AX25" i="6"/>
  <c r="AW25" i="6"/>
  <c r="AV25" i="6"/>
  <c r="AU25" i="6"/>
  <c r="AT25" i="6"/>
  <c r="AS25" i="6"/>
  <c r="AR25" i="6"/>
  <c r="AQ25" i="6"/>
  <c r="AP25" i="6"/>
  <c r="AO25" i="6"/>
  <c r="AN25" i="6"/>
  <c r="AM25" i="6"/>
  <c r="AL25" i="6"/>
  <c r="AK25" i="6"/>
  <c r="AJ25" i="6"/>
  <c r="AI25" i="6"/>
  <c r="AH25" i="6"/>
  <c r="AG25" i="6"/>
  <c r="AF25" i="6"/>
  <c r="AE25" i="6"/>
  <c r="AD25" i="6"/>
  <c r="AC25" i="6"/>
  <c r="AB25" i="6"/>
  <c r="AA25" i="6"/>
  <c r="Z25" i="6"/>
  <c r="X25" i="6"/>
  <c r="F19" i="12" s="1"/>
  <c r="AX24" i="6"/>
  <c r="AW24" i="6"/>
  <c r="AV24" i="6"/>
  <c r="AU24" i="6"/>
  <c r="AT24" i="6"/>
  <c r="AS24" i="6"/>
  <c r="AR24" i="6"/>
  <c r="AQ24" i="6"/>
  <c r="AP24" i="6"/>
  <c r="AO24" i="6"/>
  <c r="AN24" i="6"/>
  <c r="AM24" i="6"/>
  <c r="AL24" i="6"/>
  <c r="AK24" i="6"/>
  <c r="AJ24" i="6"/>
  <c r="AI24" i="6"/>
  <c r="AH24" i="6"/>
  <c r="AG24" i="6"/>
  <c r="AF24" i="6"/>
  <c r="AE24" i="6"/>
  <c r="AD24" i="6"/>
  <c r="AC24" i="6"/>
  <c r="AB24" i="6"/>
  <c r="AA24" i="6"/>
  <c r="Z24" i="6"/>
  <c r="X24" i="6"/>
  <c r="F18" i="12" s="1"/>
  <c r="AX23" i="6"/>
  <c r="AW23" i="6"/>
  <c r="AV23" i="6"/>
  <c r="AU23" i="6"/>
  <c r="AT23" i="6"/>
  <c r="AS23" i="6"/>
  <c r="AR23" i="6"/>
  <c r="AQ23" i="6"/>
  <c r="AP23" i="6"/>
  <c r="AO23" i="6"/>
  <c r="AN23" i="6"/>
  <c r="AM23" i="6"/>
  <c r="AL23" i="6"/>
  <c r="AK23" i="6"/>
  <c r="AJ23" i="6"/>
  <c r="AI23" i="6"/>
  <c r="AH23" i="6"/>
  <c r="AG23" i="6"/>
  <c r="AF23" i="6"/>
  <c r="AE23" i="6"/>
  <c r="AD23" i="6"/>
  <c r="AC23" i="6"/>
  <c r="AB23" i="6"/>
  <c r="AA23" i="6"/>
  <c r="Z23" i="6"/>
  <c r="X23" i="6"/>
  <c r="F17" i="12" s="1"/>
  <c r="AX22" i="6"/>
  <c r="AW22" i="6"/>
  <c r="AV22" i="6"/>
  <c r="AU22" i="6"/>
  <c r="AT22" i="6"/>
  <c r="AS22" i="6"/>
  <c r="AR22" i="6"/>
  <c r="AQ22" i="6"/>
  <c r="AP22" i="6"/>
  <c r="AO22" i="6"/>
  <c r="AN22" i="6"/>
  <c r="AM22" i="6"/>
  <c r="AL22" i="6"/>
  <c r="AK22" i="6"/>
  <c r="AJ22" i="6"/>
  <c r="AI22" i="6"/>
  <c r="AH22" i="6"/>
  <c r="AG22" i="6"/>
  <c r="AF22" i="6"/>
  <c r="AE22" i="6"/>
  <c r="AD22" i="6"/>
  <c r="AC22" i="6"/>
  <c r="AB22" i="6"/>
  <c r="AA22" i="6"/>
  <c r="Z22" i="6"/>
  <c r="X22" i="6"/>
  <c r="F16" i="12" s="1"/>
  <c r="AX21" i="6"/>
  <c r="AW21" i="6"/>
  <c r="AV21" i="6"/>
  <c r="AT21" i="6"/>
  <c r="AS21" i="6"/>
  <c r="AR21" i="6"/>
  <c r="AQ21" i="6"/>
  <c r="AP21" i="6"/>
  <c r="AO21" i="6"/>
  <c r="AN21" i="6"/>
  <c r="AM21" i="6"/>
  <c r="AL21" i="6"/>
  <c r="AK21" i="6"/>
  <c r="AJ21" i="6"/>
  <c r="AI21" i="6"/>
  <c r="AH21" i="6"/>
  <c r="AG21" i="6"/>
  <c r="AF21" i="6"/>
  <c r="AE21" i="6"/>
  <c r="AD21" i="6"/>
  <c r="AC21" i="6"/>
  <c r="AB21" i="6"/>
  <c r="AA21" i="6"/>
  <c r="Z21" i="6"/>
  <c r="AX20" i="6"/>
  <c r="AW20" i="6"/>
  <c r="AV20" i="6"/>
  <c r="AT20" i="6"/>
  <c r="AS20" i="6"/>
  <c r="AR20" i="6"/>
  <c r="AQ20" i="6"/>
  <c r="AP20" i="6"/>
  <c r="AO20" i="6"/>
  <c r="AN20" i="6"/>
  <c r="AM20" i="6"/>
  <c r="AL20" i="6"/>
  <c r="AK20" i="6"/>
  <c r="AJ20" i="6"/>
  <c r="AI20" i="6"/>
  <c r="AH20" i="6"/>
  <c r="AG20" i="6"/>
  <c r="AF20" i="6"/>
  <c r="AE20" i="6"/>
  <c r="AD20" i="6"/>
  <c r="AC20" i="6"/>
  <c r="AB20" i="6"/>
  <c r="AA20" i="6"/>
  <c r="Z20" i="6"/>
  <c r="AX19" i="6"/>
  <c r="AW19" i="6"/>
  <c r="AV19" i="6"/>
  <c r="AT19" i="6"/>
  <c r="AS19" i="6"/>
  <c r="AR19" i="6"/>
  <c r="AQ19" i="6"/>
  <c r="AP19" i="6"/>
  <c r="AO19" i="6"/>
  <c r="AN19" i="6"/>
  <c r="AM19" i="6"/>
  <c r="AL19" i="6"/>
  <c r="AK19" i="6"/>
  <c r="AJ19" i="6"/>
  <c r="AI19" i="6"/>
  <c r="AH19" i="6"/>
  <c r="AG19" i="6"/>
  <c r="AF19" i="6"/>
  <c r="AE19" i="6"/>
  <c r="AD19" i="6"/>
  <c r="AC19" i="6"/>
  <c r="AB19" i="6"/>
  <c r="AA19" i="6"/>
  <c r="Z19" i="6"/>
  <c r="AX18" i="6"/>
  <c r="AW18" i="6"/>
  <c r="AV18" i="6"/>
  <c r="AT18" i="6"/>
  <c r="AS18" i="6"/>
  <c r="AR18" i="6"/>
  <c r="AQ18" i="6"/>
  <c r="AP18" i="6"/>
  <c r="AO18" i="6"/>
  <c r="AN18" i="6"/>
  <c r="AM18" i="6"/>
  <c r="AL18" i="6"/>
  <c r="AK18" i="6"/>
  <c r="AJ18" i="6"/>
  <c r="AI18" i="6"/>
  <c r="AH18" i="6"/>
  <c r="AG18" i="6"/>
  <c r="AF18" i="6"/>
  <c r="AE18" i="6"/>
  <c r="AD18" i="6"/>
  <c r="AC18" i="6"/>
  <c r="AB18" i="6"/>
  <c r="AA18" i="6"/>
  <c r="Z18" i="6"/>
  <c r="AX17" i="6"/>
  <c r="AW17" i="6"/>
  <c r="AV17" i="6"/>
  <c r="AT17" i="6"/>
  <c r="AS17" i="6"/>
  <c r="AR17" i="6"/>
  <c r="AQ17" i="6"/>
  <c r="AP17" i="6"/>
  <c r="AO17" i="6"/>
  <c r="AN17" i="6"/>
  <c r="AM17" i="6"/>
  <c r="AL17" i="6"/>
  <c r="AK17" i="6"/>
  <c r="AJ17" i="6"/>
  <c r="AI17" i="6"/>
  <c r="AH17" i="6"/>
  <c r="AG17" i="6"/>
  <c r="AF17" i="6"/>
  <c r="AE17" i="6"/>
  <c r="AD17" i="6"/>
  <c r="AC17" i="6"/>
  <c r="AB17" i="6"/>
  <c r="AA17" i="6"/>
  <c r="Z17" i="6"/>
  <c r="AX16" i="6"/>
  <c r="AW16" i="6"/>
  <c r="AV16" i="6"/>
  <c r="AT16" i="6"/>
  <c r="AS16" i="6"/>
  <c r="AR16" i="6"/>
  <c r="AQ16" i="6"/>
  <c r="AP16" i="6"/>
  <c r="AO16" i="6"/>
  <c r="AN16" i="6"/>
  <c r="AM16" i="6"/>
  <c r="AL16" i="6"/>
  <c r="AK16" i="6"/>
  <c r="AJ16" i="6"/>
  <c r="AI16" i="6"/>
  <c r="AH16" i="6"/>
  <c r="AG16" i="6"/>
  <c r="AF16" i="6"/>
  <c r="AE16" i="6"/>
  <c r="AD16" i="6"/>
  <c r="AC16" i="6"/>
  <c r="AB16" i="6"/>
  <c r="AA16" i="6"/>
  <c r="Z16" i="6"/>
  <c r="AX15" i="6"/>
  <c r="AW15" i="6"/>
  <c r="AV15" i="6"/>
  <c r="AT15" i="6"/>
  <c r="AS15" i="6"/>
  <c r="AR15" i="6"/>
  <c r="AQ15" i="6"/>
  <c r="AP15" i="6"/>
  <c r="AO15" i="6"/>
  <c r="AN15" i="6"/>
  <c r="AM15" i="6"/>
  <c r="AL15" i="6"/>
  <c r="AK15" i="6"/>
  <c r="AJ15" i="6"/>
  <c r="AI15" i="6"/>
  <c r="AH15" i="6"/>
  <c r="AG15" i="6"/>
  <c r="AF15" i="6"/>
  <c r="AE15" i="6"/>
  <c r="AD15" i="6"/>
  <c r="AC15" i="6"/>
  <c r="AB15" i="6"/>
  <c r="AA15" i="6"/>
  <c r="Z15" i="6"/>
  <c r="AX14" i="6"/>
  <c r="AW14" i="6"/>
  <c r="AV14" i="6"/>
  <c r="AT14" i="6"/>
  <c r="AS14" i="6"/>
  <c r="AR14" i="6"/>
  <c r="AQ14" i="6"/>
  <c r="AP14" i="6"/>
  <c r="AO14" i="6"/>
  <c r="AN14" i="6"/>
  <c r="AM14" i="6"/>
  <c r="AL14" i="6"/>
  <c r="AK14" i="6"/>
  <c r="AJ14" i="6"/>
  <c r="AI14" i="6"/>
  <c r="AH14" i="6"/>
  <c r="AG14" i="6"/>
  <c r="AF14" i="6"/>
  <c r="AE14" i="6"/>
  <c r="AD14" i="6"/>
  <c r="AC14" i="6"/>
  <c r="AB14" i="6"/>
  <c r="AA14" i="6"/>
  <c r="Z14" i="6"/>
  <c r="AX13" i="6"/>
  <c r="AW13" i="6"/>
  <c r="AV13" i="6"/>
  <c r="AT13" i="6"/>
  <c r="AS13" i="6"/>
  <c r="AR13" i="6"/>
  <c r="AQ13" i="6"/>
  <c r="AP13" i="6"/>
  <c r="AO13" i="6"/>
  <c r="AN13" i="6"/>
  <c r="AM13" i="6"/>
  <c r="AL13" i="6"/>
  <c r="AK13" i="6"/>
  <c r="AJ13" i="6"/>
  <c r="AI13" i="6"/>
  <c r="AH13" i="6"/>
  <c r="AG13" i="6"/>
  <c r="AF13" i="6"/>
  <c r="AE13" i="6"/>
  <c r="AD13" i="6"/>
  <c r="AC13" i="6"/>
  <c r="AB13" i="6"/>
  <c r="AA13" i="6"/>
  <c r="Z13" i="6"/>
  <c r="AX12" i="6"/>
  <c r="AW12" i="6"/>
  <c r="AV12" i="6"/>
  <c r="AT12" i="6"/>
  <c r="AS12" i="6"/>
  <c r="AR12" i="6"/>
  <c r="AQ12" i="6"/>
  <c r="AP12" i="6"/>
  <c r="AO12" i="6"/>
  <c r="AN12" i="6"/>
  <c r="AM12" i="6"/>
  <c r="AL12" i="6"/>
  <c r="AK12" i="6"/>
  <c r="AJ12" i="6"/>
  <c r="AI12" i="6"/>
  <c r="AH12" i="6"/>
  <c r="AG12" i="6"/>
  <c r="AF12" i="6"/>
  <c r="AE12" i="6"/>
  <c r="AD12" i="6"/>
  <c r="AC12" i="6"/>
  <c r="AB12" i="6"/>
  <c r="AA12" i="6"/>
  <c r="Z12" i="6"/>
  <c r="AX11" i="6"/>
  <c r="AW11" i="6"/>
  <c r="AV11" i="6"/>
  <c r="AT11" i="6"/>
  <c r="AS11" i="6"/>
  <c r="AR11" i="6"/>
  <c r="AQ11" i="6"/>
  <c r="AP11" i="6"/>
  <c r="AO11" i="6"/>
  <c r="AN11" i="6"/>
  <c r="AM11" i="6"/>
  <c r="AL11" i="6"/>
  <c r="AK11" i="6"/>
  <c r="AJ11" i="6"/>
  <c r="AI11" i="6"/>
  <c r="AH11" i="6"/>
  <c r="AG11" i="6"/>
  <c r="AF11" i="6"/>
  <c r="AE11" i="6"/>
  <c r="AD11" i="6"/>
  <c r="AC11" i="6"/>
  <c r="AB11" i="6"/>
  <c r="AA11" i="6"/>
  <c r="Z11" i="6"/>
  <c r="AX10" i="6"/>
  <c r="AW10" i="6"/>
  <c r="AV10" i="6"/>
  <c r="AT10" i="6"/>
  <c r="AS10" i="6"/>
  <c r="AR10" i="6"/>
  <c r="AQ10" i="6"/>
  <c r="AP10" i="6"/>
  <c r="AO10" i="6"/>
  <c r="AN10" i="6"/>
  <c r="AM10" i="6"/>
  <c r="AL10" i="6"/>
  <c r="AK10" i="6"/>
  <c r="AJ10" i="6"/>
  <c r="AI10" i="6"/>
  <c r="AH10" i="6"/>
  <c r="AG10" i="6"/>
  <c r="AF10" i="6"/>
  <c r="AE10" i="6"/>
  <c r="AD10" i="6"/>
  <c r="AC10" i="6"/>
  <c r="AB10" i="6"/>
  <c r="AA10" i="6"/>
  <c r="Z10" i="6"/>
  <c r="AU9" i="6"/>
  <c r="X9" i="6" s="1"/>
  <c r="S5" i="6"/>
  <c r="M5" i="6"/>
  <c r="H5" i="6"/>
  <c r="C5" i="6"/>
  <c r="W87" i="5"/>
  <c r="V87" i="5"/>
  <c r="U87" i="5"/>
  <c r="T87" i="5"/>
  <c r="S87" i="5"/>
  <c r="R87" i="5"/>
  <c r="Q87" i="5"/>
  <c r="O87" i="5"/>
  <c r="N87" i="5"/>
  <c r="M87" i="5"/>
  <c r="L87" i="5"/>
  <c r="K87" i="5"/>
  <c r="J87" i="5"/>
  <c r="I87" i="5"/>
  <c r="H87" i="5"/>
  <c r="G87" i="5"/>
  <c r="F87" i="5"/>
  <c r="E87" i="5"/>
  <c r="D87" i="5"/>
  <c r="C87" i="5"/>
  <c r="B87" i="5"/>
  <c r="A79" i="5"/>
  <c r="I76" i="5" s="1"/>
  <c r="AU61" i="5"/>
  <c r="AT61" i="5"/>
  <c r="AR61" i="5"/>
  <c r="AQ61" i="5"/>
  <c r="AP61" i="5"/>
  <c r="AO61" i="5"/>
  <c r="AN61" i="5"/>
  <c r="AM61" i="5"/>
  <c r="AL61" i="5"/>
  <c r="AK61" i="5"/>
  <c r="AJ61" i="5"/>
  <c r="AI61" i="5"/>
  <c r="AH61" i="5"/>
  <c r="AG61" i="5"/>
  <c r="AF61" i="5"/>
  <c r="AE61" i="5"/>
  <c r="AD61" i="5"/>
  <c r="AC61" i="5"/>
  <c r="AB61" i="5"/>
  <c r="AA61" i="5"/>
  <c r="Z61" i="5"/>
  <c r="AX59" i="5"/>
  <c r="AW59" i="5"/>
  <c r="AV59" i="5"/>
  <c r="AU59" i="5"/>
  <c r="AT59" i="5"/>
  <c r="AS59" i="5"/>
  <c r="AR59" i="5"/>
  <c r="AQ59" i="5"/>
  <c r="AP59" i="5"/>
  <c r="AO59" i="5"/>
  <c r="AN59" i="5"/>
  <c r="AM59" i="5"/>
  <c r="AL59" i="5"/>
  <c r="AK59" i="5"/>
  <c r="AJ59" i="5"/>
  <c r="AI59" i="5"/>
  <c r="AH59" i="5"/>
  <c r="AG59" i="5"/>
  <c r="AF59" i="5"/>
  <c r="AE59" i="5"/>
  <c r="AD59" i="5"/>
  <c r="AC59" i="5"/>
  <c r="AB59" i="5"/>
  <c r="AA59" i="5"/>
  <c r="Z59" i="5"/>
  <c r="X59" i="5"/>
  <c r="E53" i="12" s="1"/>
  <c r="AX58" i="5"/>
  <c r="AW58" i="5"/>
  <c r="AV58" i="5"/>
  <c r="AU58" i="5"/>
  <c r="AT58" i="5"/>
  <c r="AS58" i="5"/>
  <c r="AR58" i="5"/>
  <c r="AQ58" i="5"/>
  <c r="AP58" i="5"/>
  <c r="AO58" i="5"/>
  <c r="AN58" i="5"/>
  <c r="AM58" i="5"/>
  <c r="AL58" i="5"/>
  <c r="AK58" i="5"/>
  <c r="AJ58" i="5"/>
  <c r="AI58" i="5"/>
  <c r="AH58" i="5"/>
  <c r="AG58" i="5"/>
  <c r="AF58" i="5"/>
  <c r="AE58" i="5"/>
  <c r="AD58" i="5"/>
  <c r="AC58" i="5"/>
  <c r="AB58" i="5"/>
  <c r="AA58" i="5"/>
  <c r="Z58" i="5"/>
  <c r="X58" i="5"/>
  <c r="E52" i="12" s="1"/>
  <c r="AX57" i="5"/>
  <c r="AW57" i="5"/>
  <c r="AV57" i="5"/>
  <c r="AU57" i="5"/>
  <c r="AT57" i="5"/>
  <c r="AS57" i="5"/>
  <c r="AR57" i="5"/>
  <c r="AQ57" i="5"/>
  <c r="AP57" i="5"/>
  <c r="AO57" i="5"/>
  <c r="AN57" i="5"/>
  <c r="AM57" i="5"/>
  <c r="AL57" i="5"/>
  <c r="AK57" i="5"/>
  <c r="AJ57" i="5"/>
  <c r="AI57" i="5"/>
  <c r="AH57" i="5"/>
  <c r="AG57" i="5"/>
  <c r="AF57" i="5"/>
  <c r="AE57" i="5"/>
  <c r="AD57" i="5"/>
  <c r="AC57" i="5"/>
  <c r="AB57" i="5"/>
  <c r="AA57" i="5"/>
  <c r="Z57" i="5"/>
  <c r="X57" i="5"/>
  <c r="E51" i="12" s="1"/>
  <c r="AX56" i="5"/>
  <c r="AW56" i="5"/>
  <c r="AV56" i="5"/>
  <c r="AU56" i="5"/>
  <c r="AT56" i="5"/>
  <c r="AS56" i="5"/>
  <c r="AR56" i="5"/>
  <c r="AQ56" i="5"/>
  <c r="AP56" i="5"/>
  <c r="AO56" i="5"/>
  <c r="AN56" i="5"/>
  <c r="AM56" i="5"/>
  <c r="AL56" i="5"/>
  <c r="AK56" i="5"/>
  <c r="AJ56" i="5"/>
  <c r="AI56" i="5"/>
  <c r="AH56" i="5"/>
  <c r="AG56" i="5"/>
  <c r="AF56" i="5"/>
  <c r="AE56" i="5"/>
  <c r="AD56" i="5"/>
  <c r="AC56" i="5"/>
  <c r="AB56" i="5"/>
  <c r="AA56" i="5"/>
  <c r="Z56" i="5"/>
  <c r="X56" i="5"/>
  <c r="E50" i="12" s="1"/>
  <c r="AX55" i="5"/>
  <c r="AW55" i="5"/>
  <c r="AV55" i="5"/>
  <c r="AT55" i="5"/>
  <c r="AS55" i="5"/>
  <c r="AR55" i="5"/>
  <c r="AQ55" i="5"/>
  <c r="AP55" i="5"/>
  <c r="AO55" i="5"/>
  <c r="AN55" i="5"/>
  <c r="AM55" i="5"/>
  <c r="AL55" i="5"/>
  <c r="AK55" i="5"/>
  <c r="AJ55" i="5"/>
  <c r="AI55" i="5"/>
  <c r="AH55" i="5"/>
  <c r="AG55" i="5"/>
  <c r="AF55" i="5"/>
  <c r="AE55" i="5"/>
  <c r="AD55" i="5"/>
  <c r="AC55" i="5"/>
  <c r="AB55" i="5"/>
  <c r="AA55" i="5"/>
  <c r="Z55" i="5"/>
  <c r="X55" i="5"/>
  <c r="E49" i="12" s="1"/>
  <c r="AX54" i="5"/>
  <c r="AW54" i="5"/>
  <c r="AV54" i="5"/>
  <c r="AT54" i="5"/>
  <c r="AS54" i="5"/>
  <c r="AR54" i="5"/>
  <c r="AQ54" i="5"/>
  <c r="AP54" i="5"/>
  <c r="AO54" i="5"/>
  <c r="AN54" i="5"/>
  <c r="AM54" i="5"/>
  <c r="AL54" i="5"/>
  <c r="AK54" i="5"/>
  <c r="AJ54" i="5"/>
  <c r="AI54" i="5"/>
  <c r="AH54" i="5"/>
  <c r="AG54" i="5"/>
  <c r="AF54" i="5"/>
  <c r="AE54" i="5"/>
  <c r="AD54" i="5"/>
  <c r="AC54" i="5"/>
  <c r="AB54" i="5"/>
  <c r="AA54" i="5"/>
  <c r="Z54" i="5"/>
  <c r="X54" i="5"/>
  <c r="E48" i="12" s="1"/>
  <c r="AX53" i="5"/>
  <c r="AW53" i="5"/>
  <c r="AV53" i="5"/>
  <c r="AT53" i="5"/>
  <c r="AS53" i="5"/>
  <c r="AR53" i="5"/>
  <c r="AQ53" i="5"/>
  <c r="AP53" i="5"/>
  <c r="AO53" i="5"/>
  <c r="AN53" i="5"/>
  <c r="AM53" i="5"/>
  <c r="AL53" i="5"/>
  <c r="AK53" i="5"/>
  <c r="AJ53" i="5"/>
  <c r="AI53" i="5"/>
  <c r="AH53" i="5"/>
  <c r="AG53" i="5"/>
  <c r="AF53" i="5"/>
  <c r="AE53" i="5"/>
  <c r="AD53" i="5"/>
  <c r="AC53" i="5"/>
  <c r="AB53" i="5"/>
  <c r="AA53" i="5"/>
  <c r="Z53" i="5"/>
  <c r="X53" i="5"/>
  <c r="E47" i="12" s="1"/>
  <c r="AX52" i="5"/>
  <c r="AW52" i="5"/>
  <c r="AV52" i="5"/>
  <c r="AT52" i="5"/>
  <c r="AS52" i="5"/>
  <c r="AR52" i="5"/>
  <c r="AQ52" i="5"/>
  <c r="AP52" i="5"/>
  <c r="AO52" i="5"/>
  <c r="AN52" i="5"/>
  <c r="AM52" i="5"/>
  <c r="AL52" i="5"/>
  <c r="AK52" i="5"/>
  <c r="AJ52" i="5"/>
  <c r="AI52" i="5"/>
  <c r="AH52" i="5"/>
  <c r="AG52" i="5"/>
  <c r="AF52" i="5"/>
  <c r="AE52" i="5"/>
  <c r="AD52" i="5"/>
  <c r="AC52" i="5"/>
  <c r="AB52" i="5"/>
  <c r="AA52" i="5"/>
  <c r="Z52" i="5"/>
  <c r="X52" i="5"/>
  <c r="E46" i="12" s="1"/>
  <c r="AX51" i="5"/>
  <c r="AW51" i="5"/>
  <c r="AV51" i="5"/>
  <c r="AT51" i="5"/>
  <c r="AS51" i="5"/>
  <c r="AR51" i="5"/>
  <c r="AQ51" i="5"/>
  <c r="AP51" i="5"/>
  <c r="AO51" i="5"/>
  <c r="AN51" i="5"/>
  <c r="AM51" i="5"/>
  <c r="AL51" i="5"/>
  <c r="AK51" i="5"/>
  <c r="AJ51" i="5"/>
  <c r="AI51" i="5"/>
  <c r="AH51" i="5"/>
  <c r="AG51" i="5"/>
  <c r="AF51" i="5"/>
  <c r="AE51" i="5"/>
  <c r="AD51" i="5"/>
  <c r="AC51" i="5"/>
  <c r="AB51" i="5"/>
  <c r="AA51" i="5"/>
  <c r="Z51" i="5"/>
  <c r="X51" i="5"/>
  <c r="E45" i="12" s="1"/>
  <c r="AX50" i="5"/>
  <c r="AW50" i="5"/>
  <c r="AV50" i="5"/>
  <c r="AT50" i="5"/>
  <c r="AS50" i="5"/>
  <c r="AR50" i="5"/>
  <c r="AQ50" i="5"/>
  <c r="AP50" i="5"/>
  <c r="AO50" i="5"/>
  <c r="AN50" i="5"/>
  <c r="AM50" i="5"/>
  <c r="AL50" i="5"/>
  <c r="AK50" i="5"/>
  <c r="AJ50" i="5"/>
  <c r="AI50" i="5"/>
  <c r="AH50" i="5"/>
  <c r="AG50" i="5"/>
  <c r="AF50" i="5"/>
  <c r="AE50" i="5"/>
  <c r="AD50" i="5"/>
  <c r="AC50" i="5"/>
  <c r="AB50" i="5"/>
  <c r="AA50" i="5"/>
  <c r="Z50" i="5"/>
  <c r="X50" i="5"/>
  <c r="E44" i="12" s="1"/>
  <c r="AX49" i="5"/>
  <c r="AW49" i="5"/>
  <c r="AV49" i="5"/>
  <c r="AT49" i="5"/>
  <c r="AS49" i="5"/>
  <c r="AR49" i="5"/>
  <c r="AQ49" i="5"/>
  <c r="AP49" i="5"/>
  <c r="AO49" i="5"/>
  <c r="AN49" i="5"/>
  <c r="AM49" i="5"/>
  <c r="AL49" i="5"/>
  <c r="AK49" i="5"/>
  <c r="AJ49" i="5"/>
  <c r="AI49" i="5"/>
  <c r="AH49" i="5"/>
  <c r="AG49" i="5"/>
  <c r="AF49" i="5"/>
  <c r="AE49" i="5"/>
  <c r="AD49" i="5"/>
  <c r="AC49" i="5"/>
  <c r="AB49" i="5"/>
  <c r="AA49" i="5"/>
  <c r="Z49" i="5"/>
  <c r="X49" i="5"/>
  <c r="E43" i="12" s="1"/>
  <c r="AX48" i="5"/>
  <c r="AW48" i="5"/>
  <c r="AV48" i="5"/>
  <c r="AT48" i="5"/>
  <c r="AS48" i="5"/>
  <c r="AR48" i="5"/>
  <c r="AQ48" i="5"/>
  <c r="AP48" i="5"/>
  <c r="AO48" i="5"/>
  <c r="AN48" i="5"/>
  <c r="AM48" i="5"/>
  <c r="AL48" i="5"/>
  <c r="AK48" i="5"/>
  <c r="AJ48" i="5"/>
  <c r="AI48" i="5"/>
  <c r="AH48" i="5"/>
  <c r="AG48" i="5"/>
  <c r="AF48" i="5"/>
  <c r="AE48" i="5"/>
  <c r="AD48" i="5"/>
  <c r="AC48" i="5"/>
  <c r="AB48" i="5"/>
  <c r="AA48" i="5"/>
  <c r="Z48" i="5"/>
  <c r="X48" i="5"/>
  <c r="E42" i="12" s="1"/>
  <c r="AX47" i="5"/>
  <c r="AW47" i="5"/>
  <c r="AV47" i="5"/>
  <c r="AT47" i="5"/>
  <c r="AS47" i="5"/>
  <c r="AR47" i="5"/>
  <c r="AQ47" i="5"/>
  <c r="AP47" i="5"/>
  <c r="AO47" i="5"/>
  <c r="AN47" i="5"/>
  <c r="AM47" i="5"/>
  <c r="AL47" i="5"/>
  <c r="AK47" i="5"/>
  <c r="AJ47" i="5"/>
  <c r="AI47" i="5"/>
  <c r="AH47" i="5"/>
  <c r="AG47" i="5"/>
  <c r="AF47" i="5"/>
  <c r="AE47" i="5"/>
  <c r="AD47" i="5"/>
  <c r="AC47" i="5"/>
  <c r="AB47" i="5"/>
  <c r="AA47" i="5"/>
  <c r="Z47" i="5"/>
  <c r="X47" i="5"/>
  <c r="E41" i="12" s="1"/>
  <c r="AX46" i="5"/>
  <c r="AW46" i="5"/>
  <c r="AV46" i="5"/>
  <c r="AT46" i="5"/>
  <c r="AS46" i="5"/>
  <c r="AR46" i="5"/>
  <c r="AQ46" i="5"/>
  <c r="AP46" i="5"/>
  <c r="AO46" i="5"/>
  <c r="AN46" i="5"/>
  <c r="AM46" i="5"/>
  <c r="AL46" i="5"/>
  <c r="AK46" i="5"/>
  <c r="AJ46" i="5"/>
  <c r="AI46" i="5"/>
  <c r="AH46" i="5"/>
  <c r="AG46" i="5"/>
  <c r="AF46" i="5"/>
  <c r="AE46" i="5"/>
  <c r="AD46" i="5"/>
  <c r="AC46" i="5"/>
  <c r="AB46" i="5"/>
  <c r="AA46" i="5"/>
  <c r="Z46" i="5"/>
  <c r="X46" i="5"/>
  <c r="E40" i="12" s="1"/>
  <c r="AX45" i="5"/>
  <c r="AW45" i="5"/>
  <c r="AV45" i="5"/>
  <c r="AU45" i="5"/>
  <c r="AT45" i="5"/>
  <c r="AS45" i="5"/>
  <c r="AR45" i="5"/>
  <c r="AQ45" i="5"/>
  <c r="AP45" i="5"/>
  <c r="AO45" i="5"/>
  <c r="AN45" i="5"/>
  <c r="AM45" i="5"/>
  <c r="AL45" i="5"/>
  <c r="AK45" i="5"/>
  <c r="AJ45" i="5"/>
  <c r="AI45" i="5"/>
  <c r="AH45" i="5"/>
  <c r="AG45" i="5"/>
  <c r="AF45" i="5"/>
  <c r="AE45" i="5"/>
  <c r="AD45" i="5"/>
  <c r="AC45" i="5"/>
  <c r="AB45" i="5"/>
  <c r="AA45" i="5"/>
  <c r="Z45" i="5"/>
  <c r="X45" i="5"/>
  <c r="E39" i="12" s="1"/>
  <c r="AX44" i="5"/>
  <c r="AW44" i="5"/>
  <c r="AV44" i="5"/>
  <c r="AU44" i="5"/>
  <c r="AT44" i="5"/>
  <c r="AS44" i="5"/>
  <c r="AR44" i="5"/>
  <c r="AQ44" i="5"/>
  <c r="AP44" i="5"/>
  <c r="AO44" i="5"/>
  <c r="AN44" i="5"/>
  <c r="AM44" i="5"/>
  <c r="AL44" i="5"/>
  <c r="AK44" i="5"/>
  <c r="AJ44" i="5"/>
  <c r="AI44" i="5"/>
  <c r="AH44" i="5"/>
  <c r="AG44" i="5"/>
  <c r="AF44" i="5"/>
  <c r="AE44" i="5"/>
  <c r="AD44" i="5"/>
  <c r="AC44" i="5"/>
  <c r="AB44" i="5"/>
  <c r="AA44" i="5"/>
  <c r="Z44" i="5"/>
  <c r="X44" i="5"/>
  <c r="E38" i="12" s="1"/>
  <c r="AX43" i="5"/>
  <c r="AW43" i="5"/>
  <c r="AV43" i="5"/>
  <c r="AU43" i="5"/>
  <c r="AT43" i="5"/>
  <c r="AS43" i="5"/>
  <c r="AR43" i="5"/>
  <c r="AQ43" i="5"/>
  <c r="AP43" i="5"/>
  <c r="AO43" i="5"/>
  <c r="AN43" i="5"/>
  <c r="AM43" i="5"/>
  <c r="AL43" i="5"/>
  <c r="AK43" i="5"/>
  <c r="AJ43" i="5"/>
  <c r="AI43" i="5"/>
  <c r="AH43" i="5"/>
  <c r="AG43" i="5"/>
  <c r="AF43" i="5"/>
  <c r="AE43" i="5"/>
  <c r="AD43" i="5"/>
  <c r="AC43" i="5"/>
  <c r="AB43" i="5"/>
  <c r="AA43" i="5"/>
  <c r="Z43" i="5"/>
  <c r="X43" i="5"/>
  <c r="E37" i="12" s="1"/>
  <c r="AX42" i="5"/>
  <c r="AW42" i="5"/>
  <c r="AV42" i="5"/>
  <c r="AU42" i="5"/>
  <c r="AT42" i="5"/>
  <c r="AS42" i="5"/>
  <c r="AR42" i="5"/>
  <c r="AQ42" i="5"/>
  <c r="AP42" i="5"/>
  <c r="AO42" i="5"/>
  <c r="AN42" i="5"/>
  <c r="AM42" i="5"/>
  <c r="AL42" i="5"/>
  <c r="AK42" i="5"/>
  <c r="AJ42" i="5"/>
  <c r="AI42" i="5"/>
  <c r="AH42" i="5"/>
  <c r="AG42" i="5"/>
  <c r="AF42" i="5"/>
  <c r="AE42" i="5"/>
  <c r="AD42" i="5"/>
  <c r="AC42" i="5"/>
  <c r="AB42" i="5"/>
  <c r="AA42" i="5"/>
  <c r="Z42" i="5"/>
  <c r="X42" i="5"/>
  <c r="E36" i="12" s="1"/>
  <c r="AX41" i="5"/>
  <c r="AW41" i="5"/>
  <c r="AV41" i="5"/>
  <c r="AU41" i="5"/>
  <c r="AT41" i="5"/>
  <c r="AS41" i="5"/>
  <c r="AR41" i="5"/>
  <c r="AQ41" i="5"/>
  <c r="AP41" i="5"/>
  <c r="AO41" i="5"/>
  <c r="AN41" i="5"/>
  <c r="AM41" i="5"/>
  <c r="AL41" i="5"/>
  <c r="AK41" i="5"/>
  <c r="AJ41" i="5"/>
  <c r="AI41" i="5"/>
  <c r="AH41" i="5"/>
  <c r="AG41" i="5"/>
  <c r="AF41" i="5"/>
  <c r="AE41" i="5"/>
  <c r="AD41" i="5"/>
  <c r="AC41" i="5"/>
  <c r="AB41" i="5"/>
  <c r="AA41" i="5"/>
  <c r="Z41" i="5"/>
  <c r="X41" i="5"/>
  <c r="E35" i="12" s="1"/>
  <c r="AX40" i="5"/>
  <c r="AW40" i="5"/>
  <c r="AV40" i="5"/>
  <c r="AU40" i="5"/>
  <c r="AT40" i="5"/>
  <c r="AS40" i="5"/>
  <c r="AR40" i="5"/>
  <c r="AQ40" i="5"/>
  <c r="AP40" i="5"/>
  <c r="AO40" i="5"/>
  <c r="AN40" i="5"/>
  <c r="AM40" i="5"/>
  <c r="AL40" i="5"/>
  <c r="AK40" i="5"/>
  <c r="AJ40" i="5"/>
  <c r="AI40" i="5"/>
  <c r="AH40" i="5"/>
  <c r="AG40" i="5"/>
  <c r="AF40" i="5"/>
  <c r="AE40" i="5"/>
  <c r="AD40" i="5"/>
  <c r="AC40" i="5"/>
  <c r="AB40" i="5"/>
  <c r="AA40" i="5"/>
  <c r="Z40" i="5"/>
  <c r="X40" i="5"/>
  <c r="E34" i="12" s="1"/>
  <c r="AX39" i="5"/>
  <c r="AW39" i="5"/>
  <c r="AV39" i="5"/>
  <c r="AU39" i="5"/>
  <c r="AT39" i="5"/>
  <c r="AS39" i="5"/>
  <c r="AR39" i="5"/>
  <c r="AQ39" i="5"/>
  <c r="AP39" i="5"/>
  <c r="AO39" i="5"/>
  <c r="AN39" i="5"/>
  <c r="AM39" i="5"/>
  <c r="AL39" i="5"/>
  <c r="AK39" i="5"/>
  <c r="AJ39" i="5"/>
  <c r="AI39" i="5"/>
  <c r="AH39" i="5"/>
  <c r="AG39" i="5"/>
  <c r="AF39" i="5"/>
  <c r="AE39" i="5"/>
  <c r="AD39" i="5"/>
  <c r="AC39" i="5"/>
  <c r="AB39" i="5"/>
  <c r="AA39" i="5"/>
  <c r="Z39" i="5"/>
  <c r="X39" i="5"/>
  <c r="E33" i="12" s="1"/>
  <c r="AX38" i="5"/>
  <c r="AW38" i="5"/>
  <c r="AV38" i="5"/>
  <c r="AU38" i="5"/>
  <c r="AT38" i="5"/>
  <c r="AS38" i="5"/>
  <c r="AR38" i="5"/>
  <c r="AQ38" i="5"/>
  <c r="AP38" i="5"/>
  <c r="AO38" i="5"/>
  <c r="AN38" i="5"/>
  <c r="AM38" i="5"/>
  <c r="AL38" i="5"/>
  <c r="AK38" i="5"/>
  <c r="AJ38" i="5"/>
  <c r="AI38" i="5"/>
  <c r="AH38" i="5"/>
  <c r="AG38" i="5"/>
  <c r="AF38" i="5"/>
  <c r="AE38" i="5"/>
  <c r="AD38" i="5"/>
  <c r="AC38" i="5"/>
  <c r="AB38" i="5"/>
  <c r="AA38" i="5"/>
  <c r="Z38" i="5"/>
  <c r="X38" i="5"/>
  <c r="E32" i="12" s="1"/>
  <c r="AX37" i="5"/>
  <c r="AW37" i="5"/>
  <c r="AV37" i="5"/>
  <c r="AU37" i="5"/>
  <c r="AT37" i="5"/>
  <c r="AS37" i="5"/>
  <c r="AR37" i="5"/>
  <c r="AQ37" i="5"/>
  <c r="AP37" i="5"/>
  <c r="AO37" i="5"/>
  <c r="AN37" i="5"/>
  <c r="AM37" i="5"/>
  <c r="AL37" i="5"/>
  <c r="AK37" i="5"/>
  <c r="AJ37" i="5"/>
  <c r="AI37" i="5"/>
  <c r="AH37" i="5"/>
  <c r="AG37" i="5"/>
  <c r="AF37" i="5"/>
  <c r="AE37" i="5"/>
  <c r="AD37" i="5"/>
  <c r="AC37" i="5"/>
  <c r="AB37" i="5"/>
  <c r="AA37" i="5"/>
  <c r="Z37" i="5"/>
  <c r="X37" i="5"/>
  <c r="E31" i="12" s="1"/>
  <c r="AX36" i="5"/>
  <c r="AW36" i="5"/>
  <c r="AV36" i="5"/>
  <c r="AU36" i="5"/>
  <c r="AT36" i="5"/>
  <c r="AS36" i="5"/>
  <c r="AR36" i="5"/>
  <c r="AQ36" i="5"/>
  <c r="AP36" i="5"/>
  <c r="AO36" i="5"/>
  <c r="AN36" i="5"/>
  <c r="AM36" i="5"/>
  <c r="AL36" i="5"/>
  <c r="AK36" i="5"/>
  <c r="AJ36" i="5"/>
  <c r="AI36" i="5"/>
  <c r="AH36" i="5"/>
  <c r="AG36" i="5"/>
  <c r="AF36" i="5"/>
  <c r="AE36" i="5"/>
  <c r="AD36" i="5"/>
  <c r="AC36" i="5"/>
  <c r="AB36" i="5"/>
  <c r="AA36" i="5"/>
  <c r="Z36" i="5"/>
  <c r="X36" i="5"/>
  <c r="E30" i="12" s="1"/>
  <c r="AX35" i="5"/>
  <c r="AW35" i="5"/>
  <c r="AV35" i="5"/>
  <c r="AU35" i="5"/>
  <c r="AT35" i="5"/>
  <c r="AS35" i="5"/>
  <c r="AR35" i="5"/>
  <c r="AQ35" i="5"/>
  <c r="AP35" i="5"/>
  <c r="AO35" i="5"/>
  <c r="AN35" i="5"/>
  <c r="AM35" i="5"/>
  <c r="AL35" i="5"/>
  <c r="AK35" i="5"/>
  <c r="AJ35" i="5"/>
  <c r="AI35" i="5"/>
  <c r="AH35" i="5"/>
  <c r="AG35" i="5"/>
  <c r="AF35" i="5"/>
  <c r="AE35" i="5"/>
  <c r="AD35" i="5"/>
  <c r="AC35" i="5"/>
  <c r="AB35" i="5"/>
  <c r="AA35" i="5"/>
  <c r="Z35" i="5"/>
  <c r="X35" i="5"/>
  <c r="E29" i="12" s="1"/>
  <c r="AX34" i="5"/>
  <c r="AW34" i="5"/>
  <c r="AV34" i="5"/>
  <c r="AU34" i="5"/>
  <c r="AT34" i="5"/>
  <c r="AS34" i="5"/>
  <c r="AR34" i="5"/>
  <c r="AQ34" i="5"/>
  <c r="AP34" i="5"/>
  <c r="AO34" i="5"/>
  <c r="AN34" i="5"/>
  <c r="AM34" i="5"/>
  <c r="AL34" i="5"/>
  <c r="AK34" i="5"/>
  <c r="AJ34" i="5"/>
  <c r="AI34" i="5"/>
  <c r="AH34" i="5"/>
  <c r="AG34" i="5"/>
  <c r="AF34" i="5"/>
  <c r="AE34" i="5"/>
  <c r="AD34" i="5"/>
  <c r="AC34" i="5"/>
  <c r="AB34" i="5"/>
  <c r="AA34" i="5"/>
  <c r="Z34" i="5"/>
  <c r="X34" i="5"/>
  <c r="E28" i="12" s="1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X33" i="5"/>
  <c r="E27" i="12" s="1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X32" i="5"/>
  <c r="E26" i="12" s="1"/>
  <c r="AX31" i="5"/>
  <c r="AW31" i="5"/>
  <c r="AV31" i="5"/>
  <c r="AU31" i="5"/>
  <c r="AT31" i="5"/>
  <c r="AS31" i="5"/>
  <c r="AR31" i="5"/>
  <c r="AQ31" i="5"/>
  <c r="AP31" i="5"/>
  <c r="AO31" i="5"/>
  <c r="AN31" i="5"/>
  <c r="AM31" i="5"/>
  <c r="AL31" i="5"/>
  <c r="AK31" i="5"/>
  <c r="AJ31" i="5"/>
  <c r="AI31" i="5"/>
  <c r="AH31" i="5"/>
  <c r="AG31" i="5"/>
  <c r="AF31" i="5"/>
  <c r="AE31" i="5"/>
  <c r="AD31" i="5"/>
  <c r="AC31" i="5"/>
  <c r="AB31" i="5"/>
  <c r="AA31" i="5"/>
  <c r="Z31" i="5"/>
  <c r="X31" i="5"/>
  <c r="E25" i="12" s="1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X30" i="5"/>
  <c r="E24" i="12" s="1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X29" i="5"/>
  <c r="E23" i="12" s="1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X28" i="5"/>
  <c r="E22" i="12" s="1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X27" i="5"/>
  <c r="E21" i="12" s="1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X26" i="5"/>
  <c r="E20" i="12" s="1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X25" i="5"/>
  <c r="E19" i="12" s="1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X24" i="5"/>
  <c r="E18" i="12" s="1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X23" i="5"/>
  <c r="E17" i="12" s="1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X22" i="5"/>
  <c r="E16" i="12" s="1"/>
  <c r="AX21" i="5"/>
  <c r="AW21" i="5"/>
  <c r="AV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AX20" i="5"/>
  <c r="AW20" i="5"/>
  <c r="AV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AX19" i="5"/>
  <c r="AW19" i="5"/>
  <c r="AV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AX18" i="5"/>
  <c r="AW18" i="5"/>
  <c r="AV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AX17" i="5"/>
  <c r="AW17" i="5"/>
  <c r="AV17" i="5"/>
  <c r="AT17" i="5"/>
  <c r="AS17" i="5"/>
  <c r="AR17" i="5"/>
  <c r="AQ17" i="5"/>
  <c r="AP17" i="5"/>
  <c r="AO17" i="5"/>
  <c r="AN17" i="5"/>
  <c r="AM17" i="5"/>
  <c r="AL17" i="5"/>
  <c r="AK17" i="5"/>
  <c r="AJ17" i="5"/>
  <c r="AI17" i="5"/>
  <c r="AH17" i="5"/>
  <c r="AG17" i="5"/>
  <c r="AF17" i="5"/>
  <c r="AE17" i="5"/>
  <c r="AD17" i="5"/>
  <c r="AC17" i="5"/>
  <c r="AB17" i="5"/>
  <c r="AA17" i="5"/>
  <c r="Z17" i="5"/>
  <c r="AX16" i="5"/>
  <c r="AW16" i="5"/>
  <c r="AV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AX15" i="5"/>
  <c r="AW15" i="5"/>
  <c r="AV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AX14" i="5"/>
  <c r="AW14" i="5"/>
  <c r="AV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AX13" i="5"/>
  <c r="AW13" i="5"/>
  <c r="AV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AX12" i="5"/>
  <c r="AW12" i="5"/>
  <c r="AV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AX11" i="5"/>
  <c r="AW11" i="5"/>
  <c r="AV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G11" i="5"/>
  <c r="AF11" i="5"/>
  <c r="AE11" i="5"/>
  <c r="AD11" i="5"/>
  <c r="AC11" i="5"/>
  <c r="AB11" i="5"/>
  <c r="AA11" i="5"/>
  <c r="Z11" i="5"/>
  <c r="AX10" i="5"/>
  <c r="AW10" i="5"/>
  <c r="AV10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AU9" i="5"/>
  <c r="X9" i="5" s="1"/>
  <c r="I5" i="5"/>
  <c r="W87" i="4"/>
  <c r="V87" i="4"/>
  <c r="U87" i="4"/>
  <c r="T87" i="4"/>
  <c r="S87" i="4"/>
  <c r="R87" i="4"/>
  <c r="Q87" i="4"/>
  <c r="O87" i="4"/>
  <c r="N87" i="4"/>
  <c r="M87" i="4"/>
  <c r="L87" i="4"/>
  <c r="K87" i="4"/>
  <c r="J87" i="4"/>
  <c r="I87" i="4"/>
  <c r="H87" i="4"/>
  <c r="G87" i="4"/>
  <c r="F87" i="4"/>
  <c r="E87" i="4"/>
  <c r="D87" i="4"/>
  <c r="C87" i="4"/>
  <c r="B87" i="4"/>
  <c r="A79" i="4"/>
  <c r="E76" i="4" s="1"/>
  <c r="AU61" i="4"/>
  <c r="AT61" i="4"/>
  <c r="AR61" i="4"/>
  <c r="AQ61" i="4"/>
  <c r="AP61" i="4"/>
  <c r="AO61" i="4"/>
  <c r="AN61" i="4"/>
  <c r="AM61" i="4"/>
  <c r="AL61" i="4"/>
  <c r="AK61" i="4"/>
  <c r="AJ61" i="4"/>
  <c r="AI61" i="4"/>
  <c r="AH61" i="4"/>
  <c r="AG61" i="4"/>
  <c r="AF61" i="4"/>
  <c r="AE61" i="4"/>
  <c r="AD61" i="4"/>
  <c r="AC61" i="4"/>
  <c r="AB61" i="4"/>
  <c r="AA61" i="4"/>
  <c r="Z61" i="4"/>
  <c r="AX59" i="4"/>
  <c r="AW59" i="4"/>
  <c r="AV59" i="4"/>
  <c r="AU59" i="4"/>
  <c r="AT59" i="4"/>
  <c r="AS59" i="4"/>
  <c r="AR59" i="4"/>
  <c r="AQ59" i="4"/>
  <c r="AP59" i="4"/>
  <c r="AO59" i="4"/>
  <c r="AN59" i="4"/>
  <c r="AM59" i="4"/>
  <c r="AL59" i="4"/>
  <c r="AK59" i="4"/>
  <c r="AJ59" i="4"/>
  <c r="AI59" i="4"/>
  <c r="AH59" i="4"/>
  <c r="AG59" i="4"/>
  <c r="AF59" i="4"/>
  <c r="AE59" i="4"/>
  <c r="AD59" i="4"/>
  <c r="AC59" i="4"/>
  <c r="AB59" i="4"/>
  <c r="AA59" i="4"/>
  <c r="Z59" i="4"/>
  <c r="X59" i="4"/>
  <c r="D53" i="12" s="1"/>
  <c r="AX58" i="4"/>
  <c r="AW58" i="4"/>
  <c r="AV58" i="4"/>
  <c r="AU58" i="4"/>
  <c r="AT58" i="4"/>
  <c r="AS58" i="4"/>
  <c r="AR58" i="4"/>
  <c r="AQ58" i="4"/>
  <c r="AP58" i="4"/>
  <c r="AO58" i="4"/>
  <c r="AN58" i="4"/>
  <c r="AM58" i="4"/>
  <c r="AL58" i="4"/>
  <c r="AK58" i="4"/>
  <c r="AJ58" i="4"/>
  <c r="AI58" i="4"/>
  <c r="AH58" i="4"/>
  <c r="AG58" i="4"/>
  <c r="AF58" i="4"/>
  <c r="AE58" i="4"/>
  <c r="AD58" i="4"/>
  <c r="AC58" i="4"/>
  <c r="AB58" i="4"/>
  <c r="AA58" i="4"/>
  <c r="Z58" i="4"/>
  <c r="X58" i="4"/>
  <c r="D52" i="12" s="1"/>
  <c r="AX57" i="4"/>
  <c r="AW57" i="4"/>
  <c r="AV57" i="4"/>
  <c r="AU57" i="4"/>
  <c r="AT57" i="4"/>
  <c r="AS57" i="4"/>
  <c r="AR57" i="4"/>
  <c r="AQ57" i="4"/>
  <c r="AP57" i="4"/>
  <c r="AO57" i="4"/>
  <c r="AN57" i="4"/>
  <c r="AM57" i="4"/>
  <c r="AL57" i="4"/>
  <c r="AK57" i="4"/>
  <c r="AJ57" i="4"/>
  <c r="AI57" i="4"/>
  <c r="AH57" i="4"/>
  <c r="AG57" i="4"/>
  <c r="AF57" i="4"/>
  <c r="AE57" i="4"/>
  <c r="AD57" i="4"/>
  <c r="AC57" i="4"/>
  <c r="AB57" i="4"/>
  <c r="AA57" i="4"/>
  <c r="Z57" i="4"/>
  <c r="X57" i="4"/>
  <c r="D51" i="12" s="1"/>
  <c r="AX56" i="4"/>
  <c r="AW56" i="4"/>
  <c r="AV56" i="4"/>
  <c r="AU56" i="4"/>
  <c r="AT56" i="4"/>
  <c r="AS56" i="4"/>
  <c r="AR56" i="4"/>
  <c r="AQ56" i="4"/>
  <c r="AP56" i="4"/>
  <c r="AO56" i="4"/>
  <c r="AN56" i="4"/>
  <c r="AM56" i="4"/>
  <c r="AL56" i="4"/>
  <c r="AK56" i="4"/>
  <c r="AJ56" i="4"/>
  <c r="AI56" i="4"/>
  <c r="AH56" i="4"/>
  <c r="AG56" i="4"/>
  <c r="AF56" i="4"/>
  <c r="AE56" i="4"/>
  <c r="AD56" i="4"/>
  <c r="AC56" i="4"/>
  <c r="AB56" i="4"/>
  <c r="AA56" i="4"/>
  <c r="Z56" i="4"/>
  <c r="X56" i="4"/>
  <c r="D50" i="12" s="1"/>
  <c r="AX55" i="4"/>
  <c r="AW55" i="4"/>
  <c r="AV55" i="4"/>
  <c r="AT55" i="4"/>
  <c r="AS55" i="4"/>
  <c r="AR55" i="4"/>
  <c r="AQ55" i="4"/>
  <c r="AP55" i="4"/>
  <c r="AO55" i="4"/>
  <c r="AN55" i="4"/>
  <c r="AM55" i="4"/>
  <c r="AL55" i="4"/>
  <c r="AK55" i="4"/>
  <c r="AJ55" i="4"/>
  <c r="AI55" i="4"/>
  <c r="AH55" i="4"/>
  <c r="AG55" i="4"/>
  <c r="AF55" i="4"/>
  <c r="AE55" i="4"/>
  <c r="AD55" i="4"/>
  <c r="AC55" i="4"/>
  <c r="AB55" i="4"/>
  <c r="AA55" i="4"/>
  <c r="Z55" i="4"/>
  <c r="X55" i="4"/>
  <c r="D49" i="12" s="1"/>
  <c r="AX54" i="4"/>
  <c r="AW54" i="4"/>
  <c r="AV54" i="4"/>
  <c r="AT54" i="4"/>
  <c r="AS54" i="4"/>
  <c r="AR54" i="4"/>
  <c r="AQ54" i="4"/>
  <c r="AP54" i="4"/>
  <c r="AO54" i="4"/>
  <c r="AN54" i="4"/>
  <c r="AM54" i="4"/>
  <c r="AL54" i="4"/>
  <c r="AK54" i="4"/>
  <c r="AJ54" i="4"/>
  <c r="AI54" i="4"/>
  <c r="AH54" i="4"/>
  <c r="AG54" i="4"/>
  <c r="AF54" i="4"/>
  <c r="AE54" i="4"/>
  <c r="AD54" i="4"/>
  <c r="AC54" i="4"/>
  <c r="AB54" i="4"/>
  <c r="AA54" i="4"/>
  <c r="Z54" i="4"/>
  <c r="X54" i="4"/>
  <c r="D48" i="12" s="1"/>
  <c r="AX53" i="4"/>
  <c r="AW53" i="4"/>
  <c r="AV53" i="4"/>
  <c r="AT53" i="4"/>
  <c r="AS53" i="4"/>
  <c r="AR53" i="4"/>
  <c r="AQ53" i="4"/>
  <c r="AP53" i="4"/>
  <c r="AO53" i="4"/>
  <c r="AN53" i="4"/>
  <c r="AM53" i="4"/>
  <c r="AL53" i="4"/>
  <c r="AK53" i="4"/>
  <c r="AJ53" i="4"/>
  <c r="AI53" i="4"/>
  <c r="AH53" i="4"/>
  <c r="AG53" i="4"/>
  <c r="AF53" i="4"/>
  <c r="AE53" i="4"/>
  <c r="AD53" i="4"/>
  <c r="AC53" i="4"/>
  <c r="AB53" i="4"/>
  <c r="AA53" i="4"/>
  <c r="Z53" i="4"/>
  <c r="X53" i="4"/>
  <c r="D47" i="12" s="1"/>
  <c r="AX52" i="4"/>
  <c r="AW52" i="4"/>
  <c r="AV52" i="4"/>
  <c r="AT52" i="4"/>
  <c r="AS52" i="4"/>
  <c r="AR52" i="4"/>
  <c r="AQ52" i="4"/>
  <c r="AP52" i="4"/>
  <c r="AO52" i="4"/>
  <c r="AN52" i="4"/>
  <c r="AM52" i="4"/>
  <c r="AL52" i="4"/>
  <c r="AK52" i="4"/>
  <c r="AJ52" i="4"/>
  <c r="AI52" i="4"/>
  <c r="AH52" i="4"/>
  <c r="AG52" i="4"/>
  <c r="AF52" i="4"/>
  <c r="AE52" i="4"/>
  <c r="AD52" i="4"/>
  <c r="AC52" i="4"/>
  <c r="AB52" i="4"/>
  <c r="AA52" i="4"/>
  <c r="Z52" i="4"/>
  <c r="X52" i="4"/>
  <c r="D46" i="12" s="1"/>
  <c r="AX51" i="4"/>
  <c r="AW51" i="4"/>
  <c r="AV51" i="4"/>
  <c r="AT51" i="4"/>
  <c r="AS51" i="4"/>
  <c r="AR51" i="4"/>
  <c r="AQ51" i="4"/>
  <c r="AP51" i="4"/>
  <c r="AO51" i="4"/>
  <c r="AN51" i="4"/>
  <c r="AM51" i="4"/>
  <c r="AL51" i="4"/>
  <c r="AK51" i="4"/>
  <c r="AJ51" i="4"/>
  <c r="AI51" i="4"/>
  <c r="AH51" i="4"/>
  <c r="AG51" i="4"/>
  <c r="AF51" i="4"/>
  <c r="AE51" i="4"/>
  <c r="AD51" i="4"/>
  <c r="AC51" i="4"/>
  <c r="AB51" i="4"/>
  <c r="AA51" i="4"/>
  <c r="Z51" i="4"/>
  <c r="X51" i="4"/>
  <c r="D45" i="12" s="1"/>
  <c r="AX50" i="4"/>
  <c r="AW50" i="4"/>
  <c r="AV50" i="4"/>
  <c r="AT50" i="4"/>
  <c r="AS50" i="4"/>
  <c r="AR50" i="4"/>
  <c r="AQ50" i="4"/>
  <c r="AP50" i="4"/>
  <c r="AO50" i="4"/>
  <c r="AN50" i="4"/>
  <c r="AM50" i="4"/>
  <c r="AL50" i="4"/>
  <c r="AK50" i="4"/>
  <c r="AJ50" i="4"/>
  <c r="AI50" i="4"/>
  <c r="AH50" i="4"/>
  <c r="AG50" i="4"/>
  <c r="AF50" i="4"/>
  <c r="AE50" i="4"/>
  <c r="AD50" i="4"/>
  <c r="AC50" i="4"/>
  <c r="AB50" i="4"/>
  <c r="AA50" i="4"/>
  <c r="Z50" i="4"/>
  <c r="X50" i="4"/>
  <c r="D44" i="12" s="1"/>
  <c r="AX49" i="4"/>
  <c r="AW49" i="4"/>
  <c r="AV49" i="4"/>
  <c r="AT49" i="4"/>
  <c r="AS49" i="4"/>
  <c r="AR49" i="4"/>
  <c r="AQ49" i="4"/>
  <c r="AP49" i="4"/>
  <c r="AO49" i="4"/>
  <c r="AN49" i="4"/>
  <c r="AM49" i="4"/>
  <c r="AL49" i="4"/>
  <c r="AK49" i="4"/>
  <c r="AJ49" i="4"/>
  <c r="AI49" i="4"/>
  <c r="AH49" i="4"/>
  <c r="AG49" i="4"/>
  <c r="AF49" i="4"/>
  <c r="AE49" i="4"/>
  <c r="AD49" i="4"/>
  <c r="AC49" i="4"/>
  <c r="AB49" i="4"/>
  <c r="AA49" i="4"/>
  <c r="Z49" i="4"/>
  <c r="X49" i="4"/>
  <c r="D43" i="12" s="1"/>
  <c r="AX48" i="4"/>
  <c r="AW48" i="4"/>
  <c r="AV48" i="4"/>
  <c r="AT48" i="4"/>
  <c r="AS48" i="4"/>
  <c r="AR48" i="4"/>
  <c r="AQ48" i="4"/>
  <c r="AP48" i="4"/>
  <c r="AO48" i="4"/>
  <c r="AN48" i="4"/>
  <c r="AM48" i="4"/>
  <c r="AL48" i="4"/>
  <c r="AK48" i="4"/>
  <c r="AJ48" i="4"/>
  <c r="AI48" i="4"/>
  <c r="AH48" i="4"/>
  <c r="AG48" i="4"/>
  <c r="AF48" i="4"/>
  <c r="AE48" i="4"/>
  <c r="AD48" i="4"/>
  <c r="AC48" i="4"/>
  <c r="AB48" i="4"/>
  <c r="AA48" i="4"/>
  <c r="Z48" i="4"/>
  <c r="X48" i="4"/>
  <c r="D42" i="12" s="1"/>
  <c r="AX47" i="4"/>
  <c r="AW47" i="4"/>
  <c r="AV47" i="4"/>
  <c r="AT47" i="4"/>
  <c r="AS47" i="4"/>
  <c r="AR47" i="4"/>
  <c r="AQ47" i="4"/>
  <c r="AP47" i="4"/>
  <c r="AO47" i="4"/>
  <c r="AN47" i="4"/>
  <c r="AM47" i="4"/>
  <c r="AL47" i="4"/>
  <c r="AK47" i="4"/>
  <c r="AJ47" i="4"/>
  <c r="AI47" i="4"/>
  <c r="AH47" i="4"/>
  <c r="AG47" i="4"/>
  <c r="AF47" i="4"/>
  <c r="AE47" i="4"/>
  <c r="AD47" i="4"/>
  <c r="AC47" i="4"/>
  <c r="AB47" i="4"/>
  <c r="AA47" i="4"/>
  <c r="Z47" i="4"/>
  <c r="X47" i="4"/>
  <c r="D41" i="12" s="1"/>
  <c r="AX46" i="4"/>
  <c r="AW46" i="4"/>
  <c r="AV46" i="4"/>
  <c r="AT46" i="4"/>
  <c r="AS46" i="4"/>
  <c r="AR46" i="4"/>
  <c r="AQ46" i="4"/>
  <c r="AP46" i="4"/>
  <c r="AO46" i="4"/>
  <c r="AN46" i="4"/>
  <c r="AM46" i="4"/>
  <c r="AL46" i="4"/>
  <c r="AK46" i="4"/>
  <c r="AJ46" i="4"/>
  <c r="AI46" i="4"/>
  <c r="AH46" i="4"/>
  <c r="AG46" i="4"/>
  <c r="AF46" i="4"/>
  <c r="AE46" i="4"/>
  <c r="AD46" i="4"/>
  <c r="AC46" i="4"/>
  <c r="AB46" i="4"/>
  <c r="AA46" i="4"/>
  <c r="Z46" i="4"/>
  <c r="X46" i="4"/>
  <c r="D40" i="12" s="1"/>
  <c r="AX45" i="4"/>
  <c r="AW45" i="4"/>
  <c r="AV45" i="4"/>
  <c r="AU45" i="4"/>
  <c r="AT45" i="4"/>
  <c r="AS45" i="4"/>
  <c r="AR45" i="4"/>
  <c r="AQ45" i="4"/>
  <c r="AP45" i="4"/>
  <c r="AO45" i="4"/>
  <c r="AN45" i="4"/>
  <c r="AM45" i="4"/>
  <c r="AL45" i="4"/>
  <c r="AK45" i="4"/>
  <c r="AJ45" i="4"/>
  <c r="AI45" i="4"/>
  <c r="AH45" i="4"/>
  <c r="AG45" i="4"/>
  <c r="AF45" i="4"/>
  <c r="AE45" i="4"/>
  <c r="AD45" i="4"/>
  <c r="AC45" i="4"/>
  <c r="AB45" i="4"/>
  <c r="AA45" i="4"/>
  <c r="Z45" i="4"/>
  <c r="X45" i="4"/>
  <c r="D39" i="12" s="1"/>
  <c r="AX44" i="4"/>
  <c r="AW44" i="4"/>
  <c r="AV44" i="4"/>
  <c r="AU44" i="4"/>
  <c r="AT44" i="4"/>
  <c r="AS44" i="4"/>
  <c r="AR44" i="4"/>
  <c r="AQ44" i="4"/>
  <c r="AP44" i="4"/>
  <c r="AO44" i="4"/>
  <c r="AN44" i="4"/>
  <c r="AM44" i="4"/>
  <c r="AL44" i="4"/>
  <c r="AK44" i="4"/>
  <c r="AJ44" i="4"/>
  <c r="AI44" i="4"/>
  <c r="AH44" i="4"/>
  <c r="AG44" i="4"/>
  <c r="AF44" i="4"/>
  <c r="AE44" i="4"/>
  <c r="AD44" i="4"/>
  <c r="AC44" i="4"/>
  <c r="AB44" i="4"/>
  <c r="AA44" i="4"/>
  <c r="Z44" i="4"/>
  <c r="X44" i="4"/>
  <c r="D38" i="12" s="1"/>
  <c r="AX43" i="4"/>
  <c r="AW43" i="4"/>
  <c r="AV43" i="4"/>
  <c r="AU43" i="4"/>
  <c r="AT43" i="4"/>
  <c r="AS43" i="4"/>
  <c r="AR43" i="4"/>
  <c r="AQ43" i="4"/>
  <c r="AP43" i="4"/>
  <c r="AO43" i="4"/>
  <c r="AN43" i="4"/>
  <c r="AM43" i="4"/>
  <c r="AL43" i="4"/>
  <c r="AK43" i="4"/>
  <c r="AJ43" i="4"/>
  <c r="AI43" i="4"/>
  <c r="AH43" i="4"/>
  <c r="AG43" i="4"/>
  <c r="AF43" i="4"/>
  <c r="AE43" i="4"/>
  <c r="AD43" i="4"/>
  <c r="AC43" i="4"/>
  <c r="AB43" i="4"/>
  <c r="AA43" i="4"/>
  <c r="Z43" i="4"/>
  <c r="X43" i="4"/>
  <c r="D37" i="12" s="1"/>
  <c r="AX42" i="4"/>
  <c r="AW42" i="4"/>
  <c r="AV42" i="4"/>
  <c r="AU42" i="4"/>
  <c r="AT42" i="4"/>
  <c r="AS42" i="4"/>
  <c r="AR42" i="4"/>
  <c r="AQ42" i="4"/>
  <c r="AP42" i="4"/>
  <c r="AO42" i="4"/>
  <c r="AN42" i="4"/>
  <c r="AM42" i="4"/>
  <c r="AL42" i="4"/>
  <c r="AK42" i="4"/>
  <c r="AJ42" i="4"/>
  <c r="AI42" i="4"/>
  <c r="AH42" i="4"/>
  <c r="AG42" i="4"/>
  <c r="AF42" i="4"/>
  <c r="AE42" i="4"/>
  <c r="AD42" i="4"/>
  <c r="AC42" i="4"/>
  <c r="AB42" i="4"/>
  <c r="AA42" i="4"/>
  <c r="Z42" i="4"/>
  <c r="X42" i="4"/>
  <c r="D36" i="12" s="1"/>
  <c r="AX41" i="4"/>
  <c r="AW41" i="4"/>
  <c r="AV41" i="4"/>
  <c r="AU41" i="4"/>
  <c r="AT41" i="4"/>
  <c r="AS41" i="4"/>
  <c r="AR41" i="4"/>
  <c r="AQ41" i="4"/>
  <c r="AP41" i="4"/>
  <c r="AO41" i="4"/>
  <c r="AN41" i="4"/>
  <c r="AM41" i="4"/>
  <c r="AL41" i="4"/>
  <c r="AK41" i="4"/>
  <c r="AJ41" i="4"/>
  <c r="AI41" i="4"/>
  <c r="AH41" i="4"/>
  <c r="AG41" i="4"/>
  <c r="AF41" i="4"/>
  <c r="AE41" i="4"/>
  <c r="AD41" i="4"/>
  <c r="AC41" i="4"/>
  <c r="AB41" i="4"/>
  <c r="AA41" i="4"/>
  <c r="Z41" i="4"/>
  <c r="X41" i="4"/>
  <c r="D35" i="12" s="1"/>
  <c r="AX40" i="4"/>
  <c r="AW40" i="4"/>
  <c r="AV40" i="4"/>
  <c r="AU40" i="4"/>
  <c r="AT40" i="4"/>
  <c r="AS40" i="4"/>
  <c r="AR40" i="4"/>
  <c r="AQ40" i="4"/>
  <c r="AP40" i="4"/>
  <c r="AO40" i="4"/>
  <c r="AN40" i="4"/>
  <c r="AM40" i="4"/>
  <c r="AL40" i="4"/>
  <c r="AK40" i="4"/>
  <c r="AJ40" i="4"/>
  <c r="AI40" i="4"/>
  <c r="AH40" i="4"/>
  <c r="AG40" i="4"/>
  <c r="AF40" i="4"/>
  <c r="AE40" i="4"/>
  <c r="AD40" i="4"/>
  <c r="AC40" i="4"/>
  <c r="AB40" i="4"/>
  <c r="AA40" i="4"/>
  <c r="Z40" i="4"/>
  <c r="X40" i="4"/>
  <c r="D34" i="12" s="1"/>
  <c r="AX39" i="4"/>
  <c r="AW39" i="4"/>
  <c r="AV39" i="4"/>
  <c r="AU39" i="4"/>
  <c r="AT39" i="4"/>
  <c r="AS39" i="4"/>
  <c r="AR39" i="4"/>
  <c r="AQ39" i="4"/>
  <c r="AP39" i="4"/>
  <c r="AO39" i="4"/>
  <c r="AN39" i="4"/>
  <c r="AM39" i="4"/>
  <c r="AL39" i="4"/>
  <c r="AK39" i="4"/>
  <c r="AJ39" i="4"/>
  <c r="AI39" i="4"/>
  <c r="AH39" i="4"/>
  <c r="AG39" i="4"/>
  <c r="AF39" i="4"/>
  <c r="AE39" i="4"/>
  <c r="AD39" i="4"/>
  <c r="AC39" i="4"/>
  <c r="AB39" i="4"/>
  <c r="AA39" i="4"/>
  <c r="Z39" i="4"/>
  <c r="X39" i="4"/>
  <c r="D33" i="12" s="1"/>
  <c r="AX38" i="4"/>
  <c r="AW38" i="4"/>
  <c r="AV38" i="4"/>
  <c r="AU38" i="4"/>
  <c r="AT38" i="4"/>
  <c r="AS38" i="4"/>
  <c r="AR38" i="4"/>
  <c r="AQ38" i="4"/>
  <c r="AP38" i="4"/>
  <c r="AO38" i="4"/>
  <c r="AN38" i="4"/>
  <c r="AM38" i="4"/>
  <c r="AL38" i="4"/>
  <c r="AK38" i="4"/>
  <c r="AJ38" i="4"/>
  <c r="AI38" i="4"/>
  <c r="AH38" i="4"/>
  <c r="AG38" i="4"/>
  <c r="AF38" i="4"/>
  <c r="AE38" i="4"/>
  <c r="AD38" i="4"/>
  <c r="AC38" i="4"/>
  <c r="AB38" i="4"/>
  <c r="AA38" i="4"/>
  <c r="Z38" i="4"/>
  <c r="X38" i="4"/>
  <c r="D32" i="12" s="1"/>
  <c r="AX37" i="4"/>
  <c r="AW37" i="4"/>
  <c r="AV37" i="4"/>
  <c r="AU37" i="4"/>
  <c r="AT37" i="4"/>
  <c r="AS37" i="4"/>
  <c r="AR37" i="4"/>
  <c r="AQ37" i="4"/>
  <c r="AP37" i="4"/>
  <c r="AO37" i="4"/>
  <c r="AN37" i="4"/>
  <c r="AM37" i="4"/>
  <c r="AL37" i="4"/>
  <c r="AK37" i="4"/>
  <c r="AJ37" i="4"/>
  <c r="AI37" i="4"/>
  <c r="AH37" i="4"/>
  <c r="AG37" i="4"/>
  <c r="AF37" i="4"/>
  <c r="AE37" i="4"/>
  <c r="AD37" i="4"/>
  <c r="AC37" i="4"/>
  <c r="AB37" i="4"/>
  <c r="AA37" i="4"/>
  <c r="Z37" i="4"/>
  <c r="X37" i="4"/>
  <c r="D31" i="12" s="1"/>
  <c r="AX36" i="4"/>
  <c r="AW36" i="4"/>
  <c r="AV36" i="4"/>
  <c r="AU36" i="4"/>
  <c r="AT36" i="4"/>
  <c r="AS36" i="4"/>
  <c r="AR36" i="4"/>
  <c r="AQ36" i="4"/>
  <c r="AP36" i="4"/>
  <c r="AO36" i="4"/>
  <c r="AN36" i="4"/>
  <c r="AM36" i="4"/>
  <c r="AL36" i="4"/>
  <c r="AK36" i="4"/>
  <c r="AJ36" i="4"/>
  <c r="AI36" i="4"/>
  <c r="AH36" i="4"/>
  <c r="AG36" i="4"/>
  <c r="AF36" i="4"/>
  <c r="AE36" i="4"/>
  <c r="AD36" i="4"/>
  <c r="AC36" i="4"/>
  <c r="AB36" i="4"/>
  <c r="AA36" i="4"/>
  <c r="Z36" i="4"/>
  <c r="X36" i="4"/>
  <c r="D30" i="12" s="1"/>
  <c r="AX35" i="4"/>
  <c r="AW35" i="4"/>
  <c r="AV35" i="4"/>
  <c r="AU35" i="4"/>
  <c r="AT35" i="4"/>
  <c r="AS35" i="4"/>
  <c r="AR35" i="4"/>
  <c r="AQ35" i="4"/>
  <c r="AP35" i="4"/>
  <c r="AO35" i="4"/>
  <c r="AN35" i="4"/>
  <c r="AM35" i="4"/>
  <c r="AL35" i="4"/>
  <c r="AK35" i="4"/>
  <c r="AJ35" i="4"/>
  <c r="AI35" i="4"/>
  <c r="AH35" i="4"/>
  <c r="AG35" i="4"/>
  <c r="AF35" i="4"/>
  <c r="AE35" i="4"/>
  <c r="AD35" i="4"/>
  <c r="AC35" i="4"/>
  <c r="AB35" i="4"/>
  <c r="AA35" i="4"/>
  <c r="Z35" i="4"/>
  <c r="X35" i="4"/>
  <c r="D29" i="12" s="1"/>
  <c r="AX34" i="4"/>
  <c r="AW34" i="4"/>
  <c r="AV34" i="4"/>
  <c r="AU34" i="4"/>
  <c r="AT34" i="4"/>
  <c r="AS34" i="4"/>
  <c r="AR34" i="4"/>
  <c r="AQ34" i="4"/>
  <c r="AP34" i="4"/>
  <c r="AO34" i="4"/>
  <c r="AN34" i="4"/>
  <c r="AM34" i="4"/>
  <c r="AL34" i="4"/>
  <c r="AK34" i="4"/>
  <c r="AJ34" i="4"/>
  <c r="AI34" i="4"/>
  <c r="AH34" i="4"/>
  <c r="AG34" i="4"/>
  <c r="AF34" i="4"/>
  <c r="AE34" i="4"/>
  <c r="AD34" i="4"/>
  <c r="AC34" i="4"/>
  <c r="AB34" i="4"/>
  <c r="AA34" i="4"/>
  <c r="Z34" i="4"/>
  <c r="X34" i="4"/>
  <c r="D28" i="12" s="1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X33" i="4"/>
  <c r="D27" i="12" s="1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X32" i="4"/>
  <c r="D26" i="12" s="1"/>
  <c r="AX31" i="4"/>
  <c r="AW31" i="4"/>
  <c r="AV31" i="4"/>
  <c r="AU31" i="4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D31" i="4"/>
  <c r="AC31" i="4"/>
  <c r="AB31" i="4"/>
  <c r="AA31" i="4"/>
  <c r="Z31" i="4"/>
  <c r="X31" i="4"/>
  <c r="D25" i="12" s="1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X30" i="4"/>
  <c r="D24" i="12" s="1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X29" i="4"/>
  <c r="D23" i="12" s="1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X28" i="4"/>
  <c r="D22" i="12" s="1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X27" i="4"/>
  <c r="D21" i="12" s="1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X26" i="4"/>
  <c r="D20" i="12" s="1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X25" i="4"/>
  <c r="D19" i="12" s="1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X24" i="4"/>
  <c r="D18" i="12" s="1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X23" i="4"/>
  <c r="D17" i="12" s="1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X22" i="4"/>
  <c r="D16" i="12" s="1"/>
  <c r="AX21" i="4"/>
  <c r="AW21" i="4"/>
  <c r="AV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AX20" i="4"/>
  <c r="AW20" i="4"/>
  <c r="AV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AX19" i="4"/>
  <c r="AW19" i="4"/>
  <c r="AV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AX18" i="4"/>
  <c r="AW18" i="4"/>
  <c r="AV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AX17" i="4"/>
  <c r="AW17" i="4"/>
  <c r="AV17" i="4"/>
  <c r="AT17" i="4"/>
  <c r="AS17" i="4"/>
  <c r="AR17" i="4"/>
  <c r="AQ17" i="4"/>
  <c r="AP17" i="4"/>
  <c r="AO17" i="4"/>
  <c r="AN17" i="4"/>
  <c r="AM17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Z17" i="4"/>
  <c r="AX16" i="4"/>
  <c r="AW16" i="4"/>
  <c r="AV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AX15" i="4"/>
  <c r="AW15" i="4"/>
  <c r="AV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AX14" i="4"/>
  <c r="AW14" i="4"/>
  <c r="AV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AX13" i="4"/>
  <c r="AW13" i="4"/>
  <c r="AV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AX12" i="4"/>
  <c r="AW12" i="4"/>
  <c r="AV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AX11" i="4"/>
  <c r="AW11" i="4"/>
  <c r="AV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AX10" i="4"/>
  <c r="AW10" i="4"/>
  <c r="AV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AU9" i="4"/>
  <c r="X9" i="4"/>
  <c r="W188" i="3"/>
  <c r="V188" i="3"/>
  <c r="U188" i="3"/>
  <c r="T188" i="3"/>
  <c r="S188" i="3"/>
  <c r="R188" i="3"/>
  <c r="Q188" i="3"/>
  <c r="O188" i="3"/>
  <c r="N188" i="3"/>
  <c r="M188" i="3"/>
  <c r="L188" i="3"/>
  <c r="K188" i="3"/>
  <c r="J188" i="3"/>
  <c r="I188" i="3"/>
  <c r="H188" i="3"/>
  <c r="G188" i="3"/>
  <c r="F188" i="3"/>
  <c r="E188" i="3"/>
  <c r="D188" i="3"/>
  <c r="C188" i="3"/>
  <c r="B188" i="3"/>
  <c r="A79" i="3"/>
  <c r="U5" i="3" s="1"/>
  <c r="AU61" i="3"/>
  <c r="AT61" i="3"/>
  <c r="AR61" i="3"/>
  <c r="AQ61" i="3"/>
  <c r="AP61" i="3"/>
  <c r="AO61" i="3"/>
  <c r="AN61" i="3"/>
  <c r="AM61" i="3"/>
  <c r="AL61" i="3"/>
  <c r="AK61" i="3"/>
  <c r="AJ61" i="3"/>
  <c r="AI61" i="3"/>
  <c r="AH61" i="3"/>
  <c r="AG61" i="3"/>
  <c r="AF61" i="3"/>
  <c r="AE61" i="3"/>
  <c r="AD61" i="3"/>
  <c r="AC61" i="3"/>
  <c r="AB61" i="3"/>
  <c r="AA61" i="3"/>
  <c r="Z61" i="3"/>
  <c r="AX59" i="3"/>
  <c r="AW59" i="3"/>
  <c r="AV59" i="3"/>
  <c r="AU59" i="3"/>
  <c r="AT59" i="3"/>
  <c r="AS59" i="3"/>
  <c r="AR59" i="3"/>
  <c r="AQ59" i="3"/>
  <c r="AP59" i="3"/>
  <c r="AO59" i="3"/>
  <c r="AN59" i="3"/>
  <c r="AM59" i="3"/>
  <c r="AL59" i="3"/>
  <c r="AK59" i="3"/>
  <c r="AJ59" i="3"/>
  <c r="AI59" i="3"/>
  <c r="AH59" i="3"/>
  <c r="AG59" i="3"/>
  <c r="AF59" i="3"/>
  <c r="AE59" i="3"/>
  <c r="AD59" i="3"/>
  <c r="AC59" i="3"/>
  <c r="AB59" i="3"/>
  <c r="AA59" i="3"/>
  <c r="Z59" i="3"/>
  <c r="X59" i="3"/>
  <c r="C53" i="12" s="1"/>
  <c r="AX58" i="3"/>
  <c r="AW58" i="3"/>
  <c r="AV58" i="3"/>
  <c r="AU58" i="3"/>
  <c r="AT58" i="3"/>
  <c r="AS58" i="3"/>
  <c r="AR58" i="3"/>
  <c r="AQ58" i="3"/>
  <c r="AP58" i="3"/>
  <c r="AO58" i="3"/>
  <c r="AN58" i="3"/>
  <c r="AM58" i="3"/>
  <c r="AL58" i="3"/>
  <c r="AK58" i="3"/>
  <c r="AJ58" i="3"/>
  <c r="AI58" i="3"/>
  <c r="AH58" i="3"/>
  <c r="AG58" i="3"/>
  <c r="AF58" i="3"/>
  <c r="AE58" i="3"/>
  <c r="AD58" i="3"/>
  <c r="AC58" i="3"/>
  <c r="AB58" i="3"/>
  <c r="AA58" i="3"/>
  <c r="Z58" i="3"/>
  <c r="X58" i="3"/>
  <c r="C52" i="12" s="1"/>
  <c r="AX57" i="3"/>
  <c r="AW57" i="3"/>
  <c r="AV57" i="3"/>
  <c r="AU57" i="3"/>
  <c r="AT57" i="3"/>
  <c r="AS57" i="3"/>
  <c r="AR57" i="3"/>
  <c r="AQ57" i="3"/>
  <c r="AP57" i="3"/>
  <c r="AO57" i="3"/>
  <c r="AN57" i="3"/>
  <c r="AM57" i="3"/>
  <c r="AL57" i="3"/>
  <c r="AK57" i="3"/>
  <c r="AJ57" i="3"/>
  <c r="AI57" i="3"/>
  <c r="AH57" i="3"/>
  <c r="AG57" i="3"/>
  <c r="AF57" i="3"/>
  <c r="AE57" i="3"/>
  <c r="AD57" i="3"/>
  <c r="AC57" i="3"/>
  <c r="AB57" i="3"/>
  <c r="AA57" i="3"/>
  <c r="Z57" i="3"/>
  <c r="X57" i="3"/>
  <c r="C51" i="12" s="1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X56" i="3"/>
  <c r="C50" i="12" s="1"/>
  <c r="AX55" i="3"/>
  <c r="AW55" i="3"/>
  <c r="AV55" i="3"/>
  <c r="AT55" i="3"/>
  <c r="AS55" i="3"/>
  <c r="AR55" i="3"/>
  <c r="AQ55" i="3"/>
  <c r="AP55" i="3"/>
  <c r="AO55" i="3"/>
  <c r="AN55" i="3"/>
  <c r="AM55" i="3"/>
  <c r="AL55" i="3"/>
  <c r="AK55" i="3"/>
  <c r="AJ55" i="3"/>
  <c r="AI55" i="3"/>
  <c r="AH55" i="3"/>
  <c r="AG55" i="3"/>
  <c r="AF55" i="3"/>
  <c r="AE55" i="3"/>
  <c r="AD55" i="3"/>
  <c r="AC55" i="3"/>
  <c r="AB55" i="3"/>
  <c r="AA55" i="3"/>
  <c r="Z55" i="3"/>
  <c r="X55" i="3"/>
  <c r="C49" i="12" s="1"/>
  <c r="AX54" i="3"/>
  <c r="AW54" i="3"/>
  <c r="AV54" i="3"/>
  <c r="AT54" i="3"/>
  <c r="AS54" i="3"/>
  <c r="AR54" i="3"/>
  <c r="AQ54" i="3"/>
  <c r="AP54" i="3"/>
  <c r="AO54" i="3"/>
  <c r="AN54" i="3"/>
  <c r="AM54" i="3"/>
  <c r="AL54" i="3"/>
  <c r="AK54" i="3"/>
  <c r="AJ54" i="3"/>
  <c r="AI54" i="3"/>
  <c r="AH54" i="3"/>
  <c r="AG54" i="3"/>
  <c r="AF54" i="3"/>
  <c r="AE54" i="3"/>
  <c r="AD54" i="3"/>
  <c r="AC54" i="3"/>
  <c r="AB54" i="3"/>
  <c r="AA54" i="3"/>
  <c r="Z54" i="3"/>
  <c r="X54" i="3"/>
  <c r="C48" i="12" s="1"/>
  <c r="AX53" i="3"/>
  <c r="AW53" i="3"/>
  <c r="AV53" i="3"/>
  <c r="AT53" i="3"/>
  <c r="AS53" i="3"/>
  <c r="AR53" i="3"/>
  <c r="AQ53" i="3"/>
  <c r="AP53" i="3"/>
  <c r="AO53" i="3"/>
  <c r="AN53" i="3"/>
  <c r="AM53" i="3"/>
  <c r="AL53" i="3"/>
  <c r="AK53" i="3"/>
  <c r="AJ53" i="3"/>
  <c r="AI53" i="3"/>
  <c r="AH53" i="3"/>
  <c r="AG53" i="3"/>
  <c r="AF53" i="3"/>
  <c r="AE53" i="3"/>
  <c r="AD53" i="3"/>
  <c r="AC53" i="3"/>
  <c r="AB53" i="3"/>
  <c r="AA53" i="3"/>
  <c r="Z53" i="3"/>
  <c r="X53" i="3"/>
  <c r="C47" i="12" s="1"/>
  <c r="AX52" i="3"/>
  <c r="AW52" i="3"/>
  <c r="AV52" i="3"/>
  <c r="AT52" i="3"/>
  <c r="AS52" i="3"/>
  <c r="AR52" i="3"/>
  <c r="AQ52" i="3"/>
  <c r="AP52" i="3"/>
  <c r="AO52" i="3"/>
  <c r="AN52" i="3"/>
  <c r="AM52" i="3"/>
  <c r="AL52" i="3"/>
  <c r="AK52" i="3"/>
  <c r="AJ52" i="3"/>
  <c r="AI52" i="3"/>
  <c r="AH52" i="3"/>
  <c r="AG52" i="3"/>
  <c r="AF52" i="3"/>
  <c r="AE52" i="3"/>
  <c r="AD52" i="3"/>
  <c r="AC52" i="3"/>
  <c r="AB52" i="3"/>
  <c r="AA52" i="3"/>
  <c r="Z52" i="3"/>
  <c r="X52" i="3"/>
  <c r="C46" i="12" s="1"/>
  <c r="AX51" i="3"/>
  <c r="AW51" i="3"/>
  <c r="AV51" i="3"/>
  <c r="AT51" i="3"/>
  <c r="AS51" i="3"/>
  <c r="AR51" i="3"/>
  <c r="AQ51" i="3"/>
  <c r="AP51" i="3"/>
  <c r="AO51" i="3"/>
  <c r="AN51" i="3"/>
  <c r="AM51" i="3"/>
  <c r="AL51" i="3"/>
  <c r="AK51" i="3"/>
  <c r="AJ51" i="3"/>
  <c r="AI51" i="3"/>
  <c r="AH51" i="3"/>
  <c r="AG51" i="3"/>
  <c r="AF51" i="3"/>
  <c r="AE51" i="3"/>
  <c r="AD51" i="3"/>
  <c r="AC51" i="3"/>
  <c r="AB51" i="3"/>
  <c r="AA51" i="3"/>
  <c r="Z51" i="3"/>
  <c r="X51" i="3"/>
  <c r="C45" i="12" s="1"/>
  <c r="AX50" i="3"/>
  <c r="AW50" i="3"/>
  <c r="AV50" i="3"/>
  <c r="AT50" i="3"/>
  <c r="AS50" i="3"/>
  <c r="AR50" i="3"/>
  <c r="AQ50" i="3"/>
  <c r="AP50" i="3"/>
  <c r="AO50" i="3"/>
  <c r="AN50" i="3"/>
  <c r="AM50" i="3"/>
  <c r="AL50" i="3"/>
  <c r="AK50" i="3"/>
  <c r="AJ50" i="3"/>
  <c r="AI50" i="3"/>
  <c r="AH50" i="3"/>
  <c r="AG50" i="3"/>
  <c r="AF50" i="3"/>
  <c r="AE50" i="3"/>
  <c r="AD50" i="3"/>
  <c r="AC50" i="3"/>
  <c r="AB50" i="3"/>
  <c r="AA50" i="3"/>
  <c r="Z50" i="3"/>
  <c r="X50" i="3"/>
  <c r="C44" i="12" s="1"/>
  <c r="AX49" i="3"/>
  <c r="AW49" i="3"/>
  <c r="AV49" i="3"/>
  <c r="AT49" i="3"/>
  <c r="AS49" i="3"/>
  <c r="AR49" i="3"/>
  <c r="AQ49" i="3"/>
  <c r="AP49" i="3"/>
  <c r="AO49" i="3"/>
  <c r="AN49" i="3"/>
  <c r="AM49" i="3"/>
  <c r="AL49" i="3"/>
  <c r="AK49" i="3"/>
  <c r="AJ49" i="3"/>
  <c r="AI49" i="3"/>
  <c r="AH49" i="3"/>
  <c r="AG49" i="3"/>
  <c r="AF49" i="3"/>
  <c r="AE49" i="3"/>
  <c r="AD49" i="3"/>
  <c r="AC49" i="3"/>
  <c r="AB49" i="3"/>
  <c r="AA49" i="3"/>
  <c r="Z49" i="3"/>
  <c r="X49" i="3"/>
  <c r="C43" i="12" s="1"/>
  <c r="AX48" i="3"/>
  <c r="AW48" i="3"/>
  <c r="AV48" i="3"/>
  <c r="AT48" i="3"/>
  <c r="AS48" i="3"/>
  <c r="AR48" i="3"/>
  <c r="AQ48" i="3"/>
  <c r="AP48" i="3"/>
  <c r="AO48" i="3"/>
  <c r="AN48" i="3"/>
  <c r="AM48" i="3"/>
  <c r="AL48" i="3"/>
  <c r="AK48" i="3"/>
  <c r="AJ48" i="3"/>
  <c r="AI48" i="3"/>
  <c r="AH48" i="3"/>
  <c r="AG48" i="3"/>
  <c r="AF48" i="3"/>
  <c r="AE48" i="3"/>
  <c r="AD48" i="3"/>
  <c r="AC48" i="3"/>
  <c r="AB48" i="3"/>
  <c r="AA48" i="3"/>
  <c r="Z48" i="3"/>
  <c r="X48" i="3"/>
  <c r="C42" i="12" s="1"/>
  <c r="AX47" i="3"/>
  <c r="AW47" i="3"/>
  <c r="AV47" i="3"/>
  <c r="AT47" i="3"/>
  <c r="AS47" i="3"/>
  <c r="AR47" i="3"/>
  <c r="AQ47" i="3"/>
  <c r="AP47" i="3"/>
  <c r="AO47" i="3"/>
  <c r="AN47" i="3"/>
  <c r="AM47" i="3"/>
  <c r="AL47" i="3"/>
  <c r="AK47" i="3"/>
  <c r="AJ47" i="3"/>
  <c r="AI47" i="3"/>
  <c r="AH47" i="3"/>
  <c r="AG47" i="3"/>
  <c r="AF47" i="3"/>
  <c r="AE47" i="3"/>
  <c r="AD47" i="3"/>
  <c r="AC47" i="3"/>
  <c r="AB47" i="3"/>
  <c r="AA47" i="3"/>
  <c r="Z47" i="3"/>
  <c r="X47" i="3"/>
  <c r="C41" i="12" s="1"/>
  <c r="AX46" i="3"/>
  <c r="AW46" i="3"/>
  <c r="AV46" i="3"/>
  <c r="AT46" i="3"/>
  <c r="AS46" i="3"/>
  <c r="AR46" i="3"/>
  <c r="AQ46" i="3"/>
  <c r="AP46" i="3"/>
  <c r="AO46" i="3"/>
  <c r="AN46" i="3"/>
  <c r="AM46" i="3"/>
  <c r="AL46" i="3"/>
  <c r="AK46" i="3"/>
  <c r="AJ46" i="3"/>
  <c r="AI46" i="3"/>
  <c r="AH46" i="3"/>
  <c r="AG46" i="3"/>
  <c r="AF46" i="3"/>
  <c r="AE46" i="3"/>
  <c r="AD46" i="3"/>
  <c r="AC46" i="3"/>
  <c r="AB46" i="3"/>
  <c r="AA46" i="3"/>
  <c r="Z46" i="3"/>
  <c r="X46" i="3"/>
  <c r="C40" i="12" s="1"/>
  <c r="AX45" i="3"/>
  <c r="AW45" i="3"/>
  <c r="AV45" i="3"/>
  <c r="AU45" i="3"/>
  <c r="AT45" i="3"/>
  <c r="AS45" i="3"/>
  <c r="AR45" i="3"/>
  <c r="AQ45" i="3"/>
  <c r="AP45" i="3"/>
  <c r="AO45" i="3"/>
  <c r="AN45" i="3"/>
  <c r="AM45" i="3"/>
  <c r="AL45" i="3"/>
  <c r="AK45" i="3"/>
  <c r="AJ45" i="3"/>
  <c r="AI45" i="3"/>
  <c r="AH45" i="3"/>
  <c r="AG45" i="3"/>
  <c r="AF45" i="3"/>
  <c r="AE45" i="3"/>
  <c r="AD45" i="3"/>
  <c r="AC45" i="3"/>
  <c r="AB45" i="3"/>
  <c r="AA45" i="3"/>
  <c r="Z45" i="3"/>
  <c r="X45" i="3"/>
  <c r="C39" i="12" s="1"/>
  <c r="AX44" i="3"/>
  <c r="AW44" i="3"/>
  <c r="AV44" i="3"/>
  <c r="AU44" i="3"/>
  <c r="AT44" i="3"/>
  <c r="AS44" i="3"/>
  <c r="AR44" i="3"/>
  <c r="AQ44" i="3"/>
  <c r="AP44" i="3"/>
  <c r="AO44" i="3"/>
  <c r="AN44" i="3"/>
  <c r="AM44" i="3"/>
  <c r="AL44" i="3"/>
  <c r="AK44" i="3"/>
  <c r="AJ44" i="3"/>
  <c r="AI44" i="3"/>
  <c r="AH44" i="3"/>
  <c r="AG44" i="3"/>
  <c r="AF44" i="3"/>
  <c r="AE44" i="3"/>
  <c r="AD44" i="3"/>
  <c r="AC44" i="3"/>
  <c r="AB44" i="3"/>
  <c r="AA44" i="3"/>
  <c r="Z44" i="3"/>
  <c r="X44" i="3"/>
  <c r="C38" i="12" s="1"/>
  <c r="AX43" i="3"/>
  <c r="AW43" i="3"/>
  <c r="AV43" i="3"/>
  <c r="AU43" i="3"/>
  <c r="AT43" i="3"/>
  <c r="AS43" i="3"/>
  <c r="AR43" i="3"/>
  <c r="AQ43" i="3"/>
  <c r="AP43" i="3"/>
  <c r="AO43" i="3"/>
  <c r="AN43" i="3"/>
  <c r="AM43" i="3"/>
  <c r="AL43" i="3"/>
  <c r="AK43" i="3"/>
  <c r="AJ43" i="3"/>
  <c r="AI43" i="3"/>
  <c r="AH43" i="3"/>
  <c r="AG43" i="3"/>
  <c r="AF43" i="3"/>
  <c r="AE43" i="3"/>
  <c r="AD43" i="3"/>
  <c r="AC43" i="3"/>
  <c r="AB43" i="3"/>
  <c r="AA43" i="3"/>
  <c r="Z43" i="3"/>
  <c r="X43" i="3"/>
  <c r="C37" i="12" s="1"/>
  <c r="AX42" i="3"/>
  <c r="AW42" i="3"/>
  <c r="AV42" i="3"/>
  <c r="AU42" i="3"/>
  <c r="AT42" i="3"/>
  <c r="AS42" i="3"/>
  <c r="AR42" i="3"/>
  <c r="AQ42" i="3"/>
  <c r="AP42" i="3"/>
  <c r="AO42" i="3"/>
  <c r="AN42" i="3"/>
  <c r="AM42" i="3"/>
  <c r="AL42" i="3"/>
  <c r="AK42" i="3"/>
  <c r="AJ42" i="3"/>
  <c r="AI42" i="3"/>
  <c r="AH42" i="3"/>
  <c r="AG42" i="3"/>
  <c r="AF42" i="3"/>
  <c r="AE42" i="3"/>
  <c r="AD42" i="3"/>
  <c r="AC42" i="3"/>
  <c r="AB42" i="3"/>
  <c r="AA42" i="3"/>
  <c r="Z42" i="3"/>
  <c r="X42" i="3"/>
  <c r="C36" i="12" s="1"/>
  <c r="AX41" i="3"/>
  <c r="AW41" i="3"/>
  <c r="AV41" i="3"/>
  <c r="AU41" i="3"/>
  <c r="AT41" i="3"/>
  <c r="AS41" i="3"/>
  <c r="AR41" i="3"/>
  <c r="AQ41" i="3"/>
  <c r="AP41" i="3"/>
  <c r="AO41" i="3"/>
  <c r="AN41" i="3"/>
  <c r="AM41" i="3"/>
  <c r="AL41" i="3"/>
  <c r="AK41" i="3"/>
  <c r="AJ41" i="3"/>
  <c r="AI41" i="3"/>
  <c r="AH41" i="3"/>
  <c r="AG41" i="3"/>
  <c r="AF41" i="3"/>
  <c r="AE41" i="3"/>
  <c r="AD41" i="3"/>
  <c r="AC41" i="3"/>
  <c r="AB41" i="3"/>
  <c r="AA41" i="3"/>
  <c r="Z41" i="3"/>
  <c r="X41" i="3"/>
  <c r="C35" i="12" s="1"/>
  <c r="AX40" i="3"/>
  <c r="AW40" i="3"/>
  <c r="AV40" i="3"/>
  <c r="AU40" i="3"/>
  <c r="AT40" i="3"/>
  <c r="AS40" i="3"/>
  <c r="AR40" i="3"/>
  <c r="AQ40" i="3"/>
  <c r="AP40" i="3"/>
  <c r="AO40" i="3"/>
  <c r="AN40" i="3"/>
  <c r="AM40" i="3"/>
  <c r="AL40" i="3"/>
  <c r="AK40" i="3"/>
  <c r="AJ40" i="3"/>
  <c r="AI40" i="3"/>
  <c r="AH40" i="3"/>
  <c r="AG40" i="3"/>
  <c r="AF40" i="3"/>
  <c r="AE40" i="3"/>
  <c r="AD40" i="3"/>
  <c r="AC40" i="3"/>
  <c r="AB40" i="3"/>
  <c r="AA40" i="3"/>
  <c r="Z40" i="3"/>
  <c r="X40" i="3"/>
  <c r="C34" i="12" s="1"/>
  <c r="AX39" i="3"/>
  <c r="AW39" i="3"/>
  <c r="AV39" i="3"/>
  <c r="AU39" i="3"/>
  <c r="AT39" i="3"/>
  <c r="AS39" i="3"/>
  <c r="AR39" i="3"/>
  <c r="AQ39" i="3"/>
  <c r="AP39" i="3"/>
  <c r="AO39" i="3"/>
  <c r="AN39" i="3"/>
  <c r="AM39" i="3"/>
  <c r="AL39" i="3"/>
  <c r="AK39" i="3"/>
  <c r="AJ39" i="3"/>
  <c r="AI39" i="3"/>
  <c r="AH39" i="3"/>
  <c r="AG39" i="3"/>
  <c r="AF39" i="3"/>
  <c r="AE39" i="3"/>
  <c r="AD39" i="3"/>
  <c r="AC39" i="3"/>
  <c r="AB39" i="3"/>
  <c r="AA39" i="3"/>
  <c r="Z39" i="3"/>
  <c r="X39" i="3"/>
  <c r="C33" i="12" s="1"/>
  <c r="AX38" i="3"/>
  <c r="AW38" i="3"/>
  <c r="AV38" i="3"/>
  <c r="AU38" i="3"/>
  <c r="AT38" i="3"/>
  <c r="AS38" i="3"/>
  <c r="AR38" i="3"/>
  <c r="AQ38" i="3"/>
  <c r="AP38" i="3"/>
  <c r="AO38" i="3"/>
  <c r="AN38" i="3"/>
  <c r="AM38" i="3"/>
  <c r="AL38" i="3"/>
  <c r="AK38" i="3"/>
  <c r="AJ38" i="3"/>
  <c r="AI38" i="3"/>
  <c r="AH38" i="3"/>
  <c r="AG38" i="3"/>
  <c r="AF38" i="3"/>
  <c r="AE38" i="3"/>
  <c r="AD38" i="3"/>
  <c r="AC38" i="3"/>
  <c r="AB38" i="3"/>
  <c r="AA38" i="3"/>
  <c r="Z38" i="3"/>
  <c r="X38" i="3"/>
  <c r="C32" i="12" s="1"/>
  <c r="AX37" i="3"/>
  <c r="AW37" i="3"/>
  <c r="AV37" i="3"/>
  <c r="AU37" i="3"/>
  <c r="AT37" i="3"/>
  <c r="AS37" i="3"/>
  <c r="AR37" i="3"/>
  <c r="AQ37" i="3"/>
  <c r="AP37" i="3"/>
  <c r="AO37" i="3"/>
  <c r="AN37" i="3"/>
  <c r="AM37" i="3"/>
  <c r="AL37" i="3"/>
  <c r="AK37" i="3"/>
  <c r="AJ37" i="3"/>
  <c r="AI37" i="3"/>
  <c r="AH37" i="3"/>
  <c r="AG37" i="3"/>
  <c r="AF37" i="3"/>
  <c r="AE37" i="3"/>
  <c r="AD37" i="3"/>
  <c r="AC37" i="3"/>
  <c r="AB37" i="3"/>
  <c r="AA37" i="3"/>
  <c r="Z37" i="3"/>
  <c r="X37" i="3"/>
  <c r="C31" i="12" s="1"/>
  <c r="AX36" i="3"/>
  <c r="AW36" i="3"/>
  <c r="AV36" i="3"/>
  <c r="AU36" i="3"/>
  <c r="AT36" i="3"/>
  <c r="AS36" i="3"/>
  <c r="AR36" i="3"/>
  <c r="AQ36" i="3"/>
  <c r="AP36" i="3"/>
  <c r="AO36" i="3"/>
  <c r="AN36" i="3"/>
  <c r="AM36" i="3"/>
  <c r="AL36" i="3"/>
  <c r="AK36" i="3"/>
  <c r="AJ36" i="3"/>
  <c r="AI36" i="3"/>
  <c r="AH36" i="3"/>
  <c r="AG36" i="3"/>
  <c r="AF36" i="3"/>
  <c r="AE36" i="3"/>
  <c r="AD36" i="3"/>
  <c r="AC36" i="3"/>
  <c r="AB36" i="3"/>
  <c r="AA36" i="3"/>
  <c r="Z36" i="3"/>
  <c r="X36" i="3"/>
  <c r="C30" i="12" s="1"/>
  <c r="AX35" i="3"/>
  <c r="AW35" i="3"/>
  <c r="AV35" i="3"/>
  <c r="AU35" i="3"/>
  <c r="AT35" i="3"/>
  <c r="AS35" i="3"/>
  <c r="AR35" i="3"/>
  <c r="AQ35" i="3"/>
  <c r="AP35" i="3"/>
  <c r="AO35" i="3"/>
  <c r="AN35" i="3"/>
  <c r="AM35" i="3"/>
  <c r="AL35" i="3"/>
  <c r="AK35" i="3"/>
  <c r="AJ35" i="3"/>
  <c r="AI35" i="3"/>
  <c r="AH35" i="3"/>
  <c r="AG35" i="3"/>
  <c r="AF35" i="3"/>
  <c r="AE35" i="3"/>
  <c r="AD35" i="3"/>
  <c r="AC35" i="3"/>
  <c r="AB35" i="3"/>
  <c r="AA35" i="3"/>
  <c r="Z35" i="3"/>
  <c r="X35" i="3"/>
  <c r="C29" i="12" s="1"/>
  <c r="AX34" i="3"/>
  <c r="AW34" i="3"/>
  <c r="AV34" i="3"/>
  <c r="AU34" i="3"/>
  <c r="AT34" i="3"/>
  <c r="AS34" i="3"/>
  <c r="AR34" i="3"/>
  <c r="AQ34" i="3"/>
  <c r="AP34" i="3"/>
  <c r="AO34" i="3"/>
  <c r="AN34" i="3"/>
  <c r="AM34" i="3"/>
  <c r="AL34" i="3"/>
  <c r="AK34" i="3"/>
  <c r="AJ34" i="3"/>
  <c r="AI34" i="3"/>
  <c r="AH34" i="3"/>
  <c r="AG34" i="3"/>
  <c r="AF34" i="3"/>
  <c r="AE34" i="3"/>
  <c r="AD34" i="3"/>
  <c r="AC34" i="3"/>
  <c r="AB34" i="3"/>
  <c r="AA34" i="3"/>
  <c r="Z34" i="3"/>
  <c r="X34" i="3"/>
  <c r="C28" i="12" s="1"/>
  <c r="AX33" i="3"/>
  <c r="AW33" i="3"/>
  <c r="AV33" i="3"/>
  <c r="AU33" i="3"/>
  <c r="AT33" i="3"/>
  <c r="AS33" i="3"/>
  <c r="AR33" i="3"/>
  <c r="AQ33" i="3"/>
  <c r="AP33" i="3"/>
  <c r="AO33" i="3"/>
  <c r="AN33" i="3"/>
  <c r="AM33" i="3"/>
  <c r="AL33" i="3"/>
  <c r="AK33" i="3"/>
  <c r="AJ33" i="3"/>
  <c r="AI33" i="3"/>
  <c r="AH33" i="3"/>
  <c r="AG33" i="3"/>
  <c r="AF33" i="3"/>
  <c r="AE33" i="3"/>
  <c r="AD33" i="3"/>
  <c r="AC33" i="3"/>
  <c r="AB33" i="3"/>
  <c r="AA33" i="3"/>
  <c r="Z33" i="3"/>
  <c r="X33" i="3"/>
  <c r="C27" i="12" s="1"/>
  <c r="AX32" i="3"/>
  <c r="AW32" i="3"/>
  <c r="AV32" i="3"/>
  <c r="AU32" i="3"/>
  <c r="AT32" i="3"/>
  <c r="AS32" i="3"/>
  <c r="AR32" i="3"/>
  <c r="AQ32" i="3"/>
  <c r="AP32" i="3"/>
  <c r="AO32" i="3"/>
  <c r="AN32" i="3"/>
  <c r="AM32" i="3"/>
  <c r="AL32" i="3"/>
  <c r="AK32" i="3"/>
  <c r="AJ32" i="3"/>
  <c r="AI32" i="3"/>
  <c r="AH32" i="3"/>
  <c r="AG32" i="3"/>
  <c r="AF32" i="3"/>
  <c r="AE32" i="3"/>
  <c r="AD32" i="3"/>
  <c r="AC32" i="3"/>
  <c r="AB32" i="3"/>
  <c r="AA32" i="3"/>
  <c r="Z32" i="3"/>
  <c r="X32" i="3"/>
  <c r="C26" i="12" s="1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X31" i="3"/>
  <c r="C25" i="12" s="1"/>
  <c r="AX30" i="3"/>
  <c r="AW30" i="3"/>
  <c r="AV30" i="3"/>
  <c r="AU30" i="3"/>
  <c r="AT30" i="3"/>
  <c r="AS30" i="3"/>
  <c r="AR30" i="3"/>
  <c r="AQ30" i="3"/>
  <c r="AP30" i="3"/>
  <c r="AO30" i="3"/>
  <c r="AN30" i="3"/>
  <c r="AM30" i="3"/>
  <c r="AL30" i="3"/>
  <c r="AK30" i="3"/>
  <c r="AJ30" i="3"/>
  <c r="AI30" i="3"/>
  <c r="AH30" i="3"/>
  <c r="AG30" i="3"/>
  <c r="AF30" i="3"/>
  <c r="AE30" i="3"/>
  <c r="AD30" i="3"/>
  <c r="AC30" i="3"/>
  <c r="AB30" i="3"/>
  <c r="AA30" i="3"/>
  <c r="Z30" i="3"/>
  <c r="X30" i="3"/>
  <c r="C24" i="12" s="1"/>
  <c r="AX29" i="3"/>
  <c r="AW29" i="3"/>
  <c r="AV29" i="3"/>
  <c r="AU29" i="3"/>
  <c r="AT29" i="3"/>
  <c r="AS29" i="3"/>
  <c r="AR29" i="3"/>
  <c r="AQ29" i="3"/>
  <c r="AP29" i="3"/>
  <c r="AO29" i="3"/>
  <c r="AN29" i="3"/>
  <c r="AM29" i="3"/>
  <c r="AL29" i="3"/>
  <c r="AK29" i="3"/>
  <c r="AJ29" i="3"/>
  <c r="AI29" i="3"/>
  <c r="AH29" i="3"/>
  <c r="AG29" i="3"/>
  <c r="AF29" i="3"/>
  <c r="AE29" i="3"/>
  <c r="AD29" i="3"/>
  <c r="AC29" i="3"/>
  <c r="AB29" i="3"/>
  <c r="AA29" i="3"/>
  <c r="Z29" i="3"/>
  <c r="X29" i="3"/>
  <c r="C23" i="12" s="1"/>
  <c r="AX28" i="3"/>
  <c r="AW28" i="3"/>
  <c r="AV28" i="3"/>
  <c r="AU28" i="3"/>
  <c r="AT28" i="3"/>
  <c r="AS28" i="3"/>
  <c r="AR28" i="3"/>
  <c r="AQ28" i="3"/>
  <c r="AP28" i="3"/>
  <c r="AO28" i="3"/>
  <c r="AN28" i="3"/>
  <c r="AM28" i="3"/>
  <c r="AL28" i="3"/>
  <c r="AK28" i="3"/>
  <c r="AJ28" i="3"/>
  <c r="AI28" i="3"/>
  <c r="AH28" i="3"/>
  <c r="AG28" i="3"/>
  <c r="AF28" i="3"/>
  <c r="AE28" i="3"/>
  <c r="AD28" i="3"/>
  <c r="AC28" i="3"/>
  <c r="AB28" i="3"/>
  <c r="AA28" i="3"/>
  <c r="Z28" i="3"/>
  <c r="X28" i="3"/>
  <c r="C22" i="12" s="1"/>
  <c r="AX27" i="3"/>
  <c r="AW27" i="3"/>
  <c r="AV27" i="3"/>
  <c r="AU27" i="3"/>
  <c r="AT27" i="3"/>
  <c r="AS27" i="3"/>
  <c r="AR27" i="3"/>
  <c r="AQ27" i="3"/>
  <c r="AP27" i="3"/>
  <c r="AO27" i="3"/>
  <c r="AN27" i="3"/>
  <c r="AM27" i="3"/>
  <c r="AL27" i="3"/>
  <c r="AK27" i="3"/>
  <c r="AJ27" i="3"/>
  <c r="AI27" i="3"/>
  <c r="AH27" i="3"/>
  <c r="AG27" i="3"/>
  <c r="AF27" i="3"/>
  <c r="AE27" i="3"/>
  <c r="AD27" i="3"/>
  <c r="AC27" i="3"/>
  <c r="AB27" i="3"/>
  <c r="AA27" i="3"/>
  <c r="Z27" i="3"/>
  <c r="X27" i="3"/>
  <c r="C21" i="12" s="1"/>
  <c r="AX26" i="3"/>
  <c r="AW26" i="3"/>
  <c r="AV26" i="3"/>
  <c r="AU26" i="3"/>
  <c r="AT26" i="3"/>
  <c r="AS26" i="3"/>
  <c r="AR26" i="3"/>
  <c r="AQ26" i="3"/>
  <c r="AP26" i="3"/>
  <c r="AO26" i="3"/>
  <c r="AN26" i="3"/>
  <c r="AM26" i="3"/>
  <c r="AL26" i="3"/>
  <c r="AK26" i="3"/>
  <c r="AJ26" i="3"/>
  <c r="AI26" i="3"/>
  <c r="AH26" i="3"/>
  <c r="AG26" i="3"/>
  <c r="AF26" i="3"/>
  <c r="AE26" i="3"/>
  <c r="AD26" i="3"/>
  <c r="AC26" i="3"/>
  <c r="AB26" i="3"/>
  <c r="AA26" i="3"/>
  <c r="Z26" i="3"/>
  <c r="X26" i="3"/>
  <c r="C20" i="12" s="1"/>
  <c r="AX25" i="3"/>
  <c r="AW25" i="3"/>
  <c r="AV25" i="3"/>
  <c r="AU25" i="3"/>
  <c r="AT25" i="3"/>
  <c r="AS25" i="3"/>
  <c r="AR25" i="3"/>
  <c r="AQ25" i="3"/>
  <c r="AP25" i="3"/>
  <c r="AO25" i="3"/>
  <c r="AN25" i="3"/>
  <c r="AM25" i="3"/>
  <c r="AL25" i="3"/>
  <c r="AK25" i="3"/>
  <c r="AJ25" i="3"/>
  <c r="AI25" i="3"/>
  <c r="AH25" i="3"/>
  <c r="AG25" i="3"/>
  <c r="AF25" i="3"/>
  <c r="AE25" i="3"/>
  <c r="AD25" i="3"/>
  <c r="AC25" i="3"/>
  <c r="AB25" i="3"/>
  <c r="AA25" i="3"/>
  <c r="Z25" i="3"/>
  <c r="X25" i="3"/>
  <c r="C19" i="12" s="1"/>
  <c r="AX24" i="3"/>
  <c r="AW24" i="3"/>
  <c r="AV24" i="3"/>
  <c r="AU24" i="3"/>
  <c r="AT24" i="3"/>
  <c r="AS24" i="3"/>
  <c r="AR24" i="3"/>
  <c r="AQ24" i="3"/>
  <c r="AP24" i="3"/>
  <c r="AO24" i="3"/>
  <c r="AN24" i="3"/>
  <c r="AM24" i="3"/>
  <c r="AL24" i="3"/>
  <c r="AK24" i="3"/>
  <c r="AJ24" i="3"/>
  <c r="AI24" i="3"/>
  <c r="AH24" i="3"/>
  <c r="AG24" i="3"/>
  <c r="AF24" i="3"/>
  <c r="AE24" i="3"/>
  <c r="AD24" i="3"/>
  <c r="AC24" i="3"/>
  <c r="AB24" i="3"/>
  <c r="AA24" i="3"/>
  <c r="Z24" i="3"/>
  <c r="X24" i="3"/>
  <c r="C18" i="12" s="1"/>
  <c r="AX23" i="3"/>
  <c r="AW23" i="3"/>
  <c r="AV23" i="3"/>
  <c r="AU23" i="3"/>
  <c r="AT23" i="3"/>
  <c r="AS23" i="3"/>
  <c r="AR23" i="3"/>
  <c r="AQ23" i="3"/>
  <c r="AP23" i="3"/>
  <c r="AO23" i="3"/>
  <c r="AN23" i="3"/>
  <c r="AM23" i="3"/>
  <c r="AL23" i="3"/>
  <c r="AK23" i="3"/>
  <c r="AJ23" i="3"/>
  <c r="AI23" i="3"/>
  <c r="AH23" i="3"/>
  <c r="AG23" i="3"/>
  <c r="AF23" i="3"/>
  <c r="AE23" i="3"/>
  <c r="AD23" i="3"/>
  <c r="AC23" i="3"/>
  <c r="AB23" i="3"/>
  <c r="AA23" i="3"/>
  <c r="Z23" i="3"/>
  <c r="X23" i="3"/>
  <c r="C17" i="12" s="1"/>
  <c r="AX22" i="3"/>
  <c r="AW22" i="3"/>
  <c r="AV22" i="3"/>
  <c r="AU22" i="3"/>
  <c r="AT22" i="3"/>
  <c r="AS22" i="3"/>
  <c r="AR22" i="3"/>
  <c r="AQ22" i="3"/>
  <c r="AP22" i="3"/>
  <c r="AO22" i="3"/>
  <c r="AN22" i="3"/>
  <c r="AM22" i="3"/>
  <c r="AL22" i="3"/>
  <c r="AK22" i="3"/>
  <c r="AJ22" i="3"/>
  <c r="AI22" i="3"/>
  <c r="AH22" i="3"/>
  <c r="AG22" i="3"/>
  <c r="AF22" i="3"/>
  <c r="AE22" i="3"/>
  <c r="AD22" i="3"/>
  <c r="AC22" i="3"/>
  <c r="AB22" i="3"/>
  <c r="AA22" i="3"/>
  <c r="Z22" i="3"/>
  <c r="X22" i="3"/>
  <c r="C16" i="12" s="1"/>
  <c r="AX21" i="3"/>
  <c r="AW21" i="3"/>
  <c r="AV21" i="3"/>
  <c r="AT21" i="3"/>
  <c r="AS21" i="3"/>
  <c r="AR21" i="3"/>
  <c r="AQ21" i="3"/>
  <c r="AP21" i="3"/>
  <c r="AO21" i="3"/>
  <c r="AN21" i="3"/>
  <c r="AM21" i="3"/>
  <c r="AL21" i="3"/>
  <c r="AK21" i="3"/>
  <c r="AJ21" i="3"/>
  <c r="AI21" i="3"/>
  <c r="AH21" i="3"/>
  <c r="AG21" i="3"/>
  <c r="AF21" i="3"/>
  <c r="AE21" i="3"/>
  <c r="AD21" i="3"/>
  <c r="AC21" i="3"/>
  <c r="AB21" i="3"/>
  <c r="AA21" i="3"/>
  <c r="Z21" i="3"/>
  <c r="AX20" i="3"/>
  <c r="AW20" i="3"/>
  <c r="AV20" i="3"/>
  <c r="AT20" i="3"/>
  <c r="AS20" i="3"/>
  <c r="AR20" i="3"/>
  <c r="AQ20" i="3"/>
  <c r="AP20" i="3"/>
  <c r="AO20" i="3"/>
  <c r="AN20" i="3"/>
  <c r="AM20" i="3"/>
  <c r="AL20" i="3"/>
  <c r="AK20" i="3"/>
  <c r="AJ20" i="3"/>
  <c r="AI20" i="3"/>
  <c r="AH20" i="3"/>
  <c r="AG20" i="3"/>
  <c r="AF20" i="3"/>
  <c r="AE20" i="3"/>
  <c r="AD20" i="3"/>
  <c r="AC20" i="3"/>
  <c r="AB20" i="3"/>
  <c r="AA20" i="3"/>
  <c r="Z20" i="3"/>
  <c r="AX19" i="3"/>
  <c r="AW19" i="3"/>
  <c r="AV19" i="3"/>
  <c r="AT19" i="3"/>
  <c r="AS19" i="3"/>
  <c r="AR19" i="3"/>
  <c r="AQ19" i="3"/>
  <c r="AP19" i="3"/>
  <c r="AO19" i="3"/>
  <c r="AN19" i="3"/>
  <c r="AM19" i="3"/>
  <c r="AL19" i="3"/>
  <c r="AK19" i="3"/>
  <c r="AJ19" i="3"/>
  <c r="AI19" i="3"/>
  <c r="AH19" i="3"/>
  <c r="AG19" i="3"/>
  <c r="AF19" i="3"/>
  <c r="AE19" i="3"/>
  <c r="AD19" i="3"/>
  <c r="AC19" i="3"/>
  <c r="AB19" i="3"/>
  <c r="AA19" i="3"/>
  <c r="Z19" i="3"/>
  <c r="AX18" i="3"/>
  <c r="AW18" i="3"/>
  <c r="AV18" i="3"/>
  <c r="AT18" i="3"/>
  <c r="AS18" i="3"/>
  <c r="AR18" i="3"/>
  <c r="AQ18" i="3"/>
  <c r="AP18" i="3"/>
  <c r="AO18" i="3"/>
  <c r="AN18" i="3"/>
  <c r="AM18" i="3"/>
  <c r="AL18" i="3"/>
  <c r="AK18" i="3"/>
  <c r="AJ18" i="3"/>
  <c r="AI18" i="3"/>
  <c r="AH18" i="3"/>
  <c r="AG18" i="3"/>
  <c r="AF18" i="3"/>
  <c r="AE18" i="3"/>
  <c r="AD18" i="3"/>
  <c r="AC18" i="3"/>
  <c r="AB18" i="3"/>
  <c r="AA18" i="3"/>
  <c r="Z18" i="3"/>
  <c r="AX17" i="3"/>
  <c r="AW17" i="3"/>
  <c r="AV17" i="3"/>
  <c r="AT17" i="3"/>
  <c r="AS17" i="3"/>
  <c r="AR17" i="3"/>
  <c r="AQ17" i="3"/>
  <c r="AP17" i="3"/>
  <c r="AO17" i="3"/>
  <c r="AN17" i="3"/>
  <c r="AM17" i="3"/>
  <c r="AL17" i="3"/>
  <c r="AK17" i="3"/>
  <c r="AJ17" i="3"/>
  <c r="AI17" i="3"/>
  <c r="AH17" i="3"/>
  <c r="AG17" i="3"/>
  <c r="AF17" i="3"/>
  <c r="AE17" i="3"/>
  <c r="AD17" i="3"/>
  <c r="AC17" i="3"/>
  <c r="AB17" i="3"/>
  <c r="AA17" i="3"/>
  <c r="Z17" i="3"/>
  <c r="AX16" i="3"/>
  <c r="AW16" i="3"/>
  <c r="AV16" i="3"/>
  <c r="AT16" i="3"/>
  <c r="AS16" i="3"/>
  <c r="AR16" i="3"/>
  <c r="AQ16" i="3"/>
  <c r="AP16" i="3"/>
  <c r="AO16" i="3"/>
  <c r="AN16" i="3"/>
  <c r="AM16" i="3"/>
  <c r="AL16" i="3"/>
  <c r="AK16" i="3"/>
  <c r="AJ16" i="3"/>
  <c r="AI16" i="3"/>
  <c r="AH16" i="3"/>
  <c r="AG16" i="3"/>
  <c r="AF16" i="3"/>
  <c r="AE16" i="3"/>
  <c r="AD16" i="3"/>
  <c r="AC16" i="3"/>
  <c r="AB16" i="3"/>
  <c r="AA16" i="3"/>
  <c r="Z16" i="3"/>
  <c r="AX15" i="3"/>
  <c r="AW15" i="3"/>
  <c r="AV15" i="3"/>
  <c r="AT15" i="3"/>
  <c r="AS15" i="3"/>
  <c r="AR15" i="3"/>
  <c r="AQ15" i="3"/>
  <c r="AP15" i="3"/>
  <c r="AO15" i="3"/>
  <c r="AN15" i="3"/>
  <c r="AM15" i="3"/>
  <c r="AL15" i="3"/>
  <c r="AK15" i="3"/>
  <c r="AJ15" i="3"/>
  <c r="AI15" i="3"/>
  <c r="AH15" i="3"/>
  <c r="AG15" i="3"/>
  <c r="AF15" i="3"/>
  <c r="AE15" i="3"/>
  <c r="AD15" i="3"/>
  <c r="AC15" i="3"/>
  <c r="AB15" i="3"/>
  <c r="AA15" i="3"/>
  <c r="Z15" i="3"/>
  <c r="AX14" i="3"/>
  <c r="AW14" i="3"/>
  <c r="AV14" i="3"/>
  <c r="AT14" i="3"/>
  <c r="AS14" i="3"/>
  <c r="AR14" i="3"/>
  <c r="AQ14" i="3"/>
  <c r="AP14" i="3"/>
  <c r="AO14" i="3"/>
  <c r="AN14" i="3"/>
  <c r="AM14" i="3"/>
  <c r="AL14" i="3"/>
  <c r="AK14" i="3"/>
  <c r="AJ14" i="3"/>
  <c r="AI14" i="3"/>
  <c r="AH14" i="3"/>
  <c r="AG14" i="3"/>
  <c r="AF14" i="3"/>
  <c r="AE14" i="3"/>
  <c r="AD14" i="3"/>
  <c r="AC14" i="3"/>
  <c r="AB14" i="3"/>
  <c r="AA14" i="3"/>
  <c r="Z14" i="3"/>
  <c r="AX13" i="3"/>
  <c r="AW13" i="3"/>
  <c r="AV13" i="3"/>
  <c r="AT13" i="3"/>
  <c r="AS13" i="3"/>
  <c r="AR13" i="3"/>
  <c r="AQ13" i="3"/>
  <c r="AP13" i="3"/>
  <c r="AO13" i="3"/>
  <c r="AN13" i="3"/>
  <c r="AM13" i="3"/>
  <c r="AL13" i="3"/>
  <c r="AK13" i="3"/>
  <c r="AJ13" i="3"/>
  <c r="AI13" i="3"/>
  <c r="AH13" i="3"/>
  <c r="AG13" i="3"/>
  <c r="AF13" i="3"/>
  <c r="AE13" i="3"/>
  <c r="AD13" i="3"/>
  <c r="AC13" i="3"/>
  <c r="AB13" i="3"/>
  <c r="AA13" i="3"/>
  <c r="Z13" i="3"/>
  <c r="AX12" i="3"/>
  <c r="AW12" i="3"/>
  <c r="AV12" i="3"/>
  <c r="AT12" i="3"/>
  <c r="AS12" i="3"/>
  <c r="AR12" i="3"/>
  <c r="AQ12" i="3"/>
  <c r="AP12" i="3"/>
  <c r="AO12" i="3"/>
  <c r="AN12" i="3"/>
  <c r="AM12" i="3"/>
  <c r="AL12" i="3"/>
  <c r="AK12" i="3"/>
  <c r="AJ12" i="3"/>
  <c r="AI12" i="3"/>
  <c r="AH12" i="3"/>
  <c r="AG12" i="3"/>
  <c r="AF12" i="3"/>
  <c r="AE12" i="3"/>
  <c r="AD12" i="3"/>
  <c r="AC12" i="3"/>
  <c r="AB12" i="3"/>
  <c r="AA12" i="3"/>
  <c r="Z12" i="3"/>
  <c r="AX11" i="3"/>
  <c r="AW11" i="3"/>
  <c r="AV11" i="3"/>
  <c r="AT11" i="3"/>
  <c r="AS11" i="3"/>
  <c r="AR11" i="3"/>
  <c r="AQ11" i="3"/>
  <c r="AP11" i="3"/>
  <c r="AO11" i="3"/>
  <c r="AN11" i="3"/>
  <c r="AM11" i="3"/>
  <c r="AL11" i="3"/>
  <c r="AK11" i="3"/>
  <c r="AJ11" i="3"/>
  <c r="AI11" i="3"/>
  <c r="AH11" i="3"/>
  <c r="AG11" i="3"/>
  <c r="AF11" i="3"/>
  <c r="AE11" i="3"/>
  <c r="AD11" i="3"/>
  <c r="AC11" i="3"/>
  <c r="AB11" i="3"/>
  <c r="AA11" i="3"/>
  <c r="Z11" i="3"/>
  <c r="AX10" i="3"/>
  <c r="AW10" i="3"/>
  <c r="AV10" i="3"/>
  <c r="AT10" i="3"/>
  <c r="AS10" i="3"/>
  <c r="AR10" i="3"/>
  <c r="AQ10" i="3"/>
  <c r="T66" i="3" s="1"/>
  <c r="AP10" i="3"/>
  <c r="AO10" i="3"/>
  <c r="AN10" i="3"/>
  <c r="AM10" i="3"/>
  <c r="AL10" i="3"/>
  <c r="AK10" i="3"/>
  <c r="AJ10" i="3"/>
  <c r="AI10" i="3"/>
  <c r="K66" i="3" s="1"/>
  <c r="AH10" i="3"/>
  <c r="AG10" i="3"/>
  <c r="AF10" i="3"/>
  <c r="AE10" i="3"/>
  <c r="AD10" i="3"/>
  <c r="AC10" i="3"/>
  <c r="AB10" i="3"/>
  <c r="AA10" i="3"/>
  <c r="C66" i="3" s="1"/>
  <c r="Z10" i="3"/>
  <c r="AU9" i="3"/>
  <c r="X9" i="3" s="1"/>
  <c r="I5" i="3"/>
  <c r="W81" i="2"/>
  <c r="V81" i="2"/>
  <c r="U81" i="2"/>
  <c r="T81" i="2"/>
  <c r="S81" i="2"/>
  <c r="R81" i="2"/>
  <c r="Q81" i="2"/>
  <c r="O81" i="2"/>
  <c r="N81" i="2"/>
  <c r="M81" i="2"/>
  <c r="M5" i="2" s="1"/>
  <c r="L81" i="2"/>
  <c r="K81" i="2"/>
  <c r="J81" i="2"/>
  <c r="I81" i="2"/>
  <c r="H81" i="2"/>
  <c r="G81" i="2"/>
  <c r="F81" i="2"/>
  <c r="E81" i="2"/>
  <c r="D81" i="2"/>
  <c r="C81" i="2"/>
  <c r="B81" i="2"/>
  <c r="A79" i="2"/>
  <c r="U78" i="2" s="1"/>
  <c r="AU61" i="2"/>
  <c r="AT61" i="2"/>
  <c r="AR61" i="2"/>
  <c r="AQ61" i="2"/>
  <c r="AP61" i="2"/>
  <c r="AO61" i="2"/>
  <c r="AN61" i="2"/>
  <c r="AM61" i="2"/>
  <c r="AL61" i="2"/>
  <c r="AK61" i="2"/>
  <c r="AJ61" i="2"/>
  <c r="AI61" i="2"/>
  <c r="AH61" i="2"/>
  <c r="AG61" i="2"/>
  <c r="AF61" i="2"/>
  <c r="AE61" i="2"/>
  <c r="AD61" i="2"/>
  <c r="AC61" i="2"/>
  <c r="AB61" i="2"/>
  <c r="AA61" i="2"/>
  <c r="Z61" i="2"/>
  <c r="AX59" i="2"/>
  <c r="AW59" i="2"/>
  <c r="AV59" i="2"/>
  <c r="AU59" i="2"/>
  <c r="AT59" i="2"/>
  <c r="AS59" i="2"/>
  <c r="AR59" i="2"/>
  <c r="AQ59" i="2"/>
  <c r="AP59" i="2"/>
  <c r="AO59" i="2"/>
  <c r="AN59" i="2"/>
  <c r="AM59" i="2"/>
  <c r="AL59" i="2"/>
  <c r="AK59" i="2"/>
  <c r="AJ59" i="2"/>
  <c r="AI59" i="2"/>
  <c r="AH59" i="2"/>
  <c r="AG59" i="2"/>
  <c r="AF59" i="2"/>
  <c r="AE59" i="2"/>
  <c r="AD59" i="2"/>
  <c r="AC59" i="2"/>
  <c r="AB59" i="2"/>
  <c r="AA59" i="2"/>
  <c r="Z59" i="2"/>
  <c r="X59" i="2"/>
  <c r="B53" i="12" s="1"/>
  <c r="AX58" i="2"/>
  <c r="AW58" i="2"/>
  <c r="AV58" i="2"/>
  <c r="AU58" i="2"/>
  <c r="AT58" i="2"/>
  <c r="AS58" i="2"/>
  <c r="AR58" i="2"/>
  <c r="AQ58" i="2"/>
  <c r="AP58" i="2"/>
  <c r="AO58" i="2"/>
  <c r="AN58" i="2"/>
  <c r="AM58" i="2"/>
  <c r="AL58" i="2"/>
  <c r="AK58" i="2"/>
  <c r="AJ58" i="2"/>
  <c r="AI58" i="2"/>
  <c r="AH58" i="2"/>
  <c r="AG58" i="2"/>
  <c r="AF58" i="2"/>
  <c r="AE58" i="2"/>
  <c r="AD58" i="2"/>
  <c r="AC58" i="2"/>
  <c r="AB58" i="2"/>
  <c r="AA58" i="2"/>
  <c r="Z58" i="2"/>
  <c r="X58" i="2"/>
  <c r="B52" i="12" s="1"/>
  <c r="AX57" i="2"/>
  <c r="AW57" i="2"/>
  <c r="AV57" i="2"/>
  <c r="AU57" i="2"/>
  <c r="AT57" i="2"/>
  <c r="AS57" i="2"/>
  <c r="AR57" i="2"/>
  <c r="AQ57" i="2"/>
  <c r="AP57" i="2"/>
  <c r="AO57" i="2"/>
  <c r="AN57" i="2"/>
  <c r="AM57" i="2"/>
  <c r="AL57" i="2"/>
  <c r="AK57" i="2"/>
  <c r="AJ57" i="2"/>
  <c r="AI57" i="2"/>
  <c r="AH57" i="2"/>
  <c r="AG57" i="2"/>
  <c r="AF57" i="2"/>
  <c r="AE57" i="2"/>
  <c r="AD57" i="2"/>
  <c r="AC57" i="2"/>
  <c r="AB57" i="2"/>
  <c r="AA57" i="2"/>
  <c r="Z57" i="2"/>
  <c r="X57" i="2"/>
  <c r="B51" i="12" s="1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X56" i="2"/>
  <c r="B50" i="12" s="1"/>
  <c r="AX55" i="2"/>
  <c r="AW55" i="2"/>
  <c r="AV55" i="2"/>
  <c r="AT55" i="2"/>
  <c r="AS55" i="2"/>
  <c r="AR55" i="2"/>
  <c r="AQ55" i="2"/>
  <c r="AP55" i="2"/>
  <c r="AO55" i="2"/>
  <c r="AN55" i="2"/>
  <c r="AM55" i="2"/>
  <c r="AL55" i="2"/>
  <c r="AK55" i="2"/>
  <c r="AJ55" i="2"/>
  <c r="AI55" i="2"/>
  <c r="AH55" i="2"/>
  <c r="AG55" i="2"/>
  <c r="AF55" i="2"/>
  <c r="AE55" i="2"/>
  <c r="AD55" i="2"/>
  <c r="AC55" i="2"/>
  <c r="AB55" i="2"/>
  <c r="AA55" i="2"/>
  <c r="Z55" i="2"/>
  <c r="X55" i="2"/>
  <c r="B49" i="12" s="1"/>
  <c r="AX54" i="2"/>
  <c r="AW54" i="2"/>
  <c r="AV54" i="2"/>
  <c r="AT54" i="2"/>
  <c r="AS54" i="2"/>
  <c r="AR54" i="2"/>
  <c r="AQ54" i="2"/>
  <c r="AP54" i="2"/>
  <c r="AO54" i="2"/>
  <c r="AN54" i="2"/>
  <c r="AM54" i="2"/>
  <c r="AL54" i="2"/>
  <c r="AK54" i="2"/>
  <c r="AJ54" i="2"/>
  <c r="AI54" i="2"/>
  <c r="AH54" i="2"/>
  <c r="AG54" i="2"/>
  <c r="AF54" i="2"/>
  <c r="AE54" i="2"/>
  <c r="AD54" i="2"/>
  <c r="AC54" i="2"/>
  <c r="AB54" i="2"/>
  <c r="AA54" i="2"/>
  <c r="Z54" i="2"/>
  <c r="X54" i="2"/>
  <c r="B48" i="12" s="1"/>
  <c r="AX53" i="2"/>
  <c r="AW53" i="2"/>
  <c r="AV53" i="2"/>
  <c r="AT53" i="2"/>
  <c r="AS53" i="2"/>
  <c r="AR53" i="2"/>
  <c r="AQ53" i="2"/>
  <c r="AP53" i="2"/>
  <c r="AO53" i="2"/>
  <c r="AN53" i="2"/>
  <c r="AM53" i="2"/>
  <c r="AL53" i="2"/>
  <c r="AK53" i="2"/>
  <c r="AJ53" i="2"/>
  <c r="AI53" i="2"/>
  <c r="AH53" i="2"/>
  <c r="AG53" i="2"/>
  <c r="AF53" i="2"/>
  <c r="AE53" i="2"/>
  <c r="AD53" i="2"/>
  <c r="AC53" i="2"/>
  <c r="AB53" i="2"/>
  <c r="AA53" i="2"/>
  <c r="Z53" i="2"/>
  <c r="X53" i="2"/>
  <c r="B47" i="12" s="1"/>
  <c r="AX52" i="2"/>
  <c r="AW52" i="2"/>
  <c r="AV52" i="2"/>
  <c r="AT52" i="2"/>
  <c r="AS52" i="2"/>
  <c r="AR52" i="2"/>
  <c r="AQ52" i="2"/>
  <c r="AP52" i="2"/>
  <c r="AO52" i="2"/>
  <c r="AN52" i="2"/>
  <c r="AM52" i="2"/>
  <c r="AL52" i="2"/>
  <c r="AK52" i="2"/>
  <c r="AJ52" i="2"/>
  <c r="AI52" i="2"/>
  <c r="AH52" i="2"/>
  <c r="AG52" i="2"/>
  <c r="AF52" i="2"/>
  <c r="AE52" i="2"/>
  <c r="AD52" i="2"/>
  <c r="AC52" i="2"/>
  <c r="AB52" i="2"/>
  <c r="AA52" i="2"/>
  <c r="Z52" i="2"/>
  <c r="X52" i="2"/>
  <c r="B46" i="12" s="1"/>
  <c r="AX51" i="2"/>
  <c r="AW51" i="2"/>
  <c r="AV51" i="2"/>
  <c r="AT51" i="2"/>
  <c r="AS51" i="2"/>
  <c r="AR51" i="2"/>
  <c r="AQ51" i="2"/>
  <c r="AP51" i="2"/>
  <c r="AO51" i="2"/>
  <c r="AN51" i="2"/>
  <c r="AM51" i="2"/>
  <c r="AL51" i="2"/>
  <c r="AK51" i="2"/>
  <c r="AJ51" i="2"/>
  <c r="AI51" i="2"/>
  <c r="AH51" i="2"/>
  <c r="AG51" i="2"/>
  <c r="AF51" i="2"/>
  <c r="AE51" i="2"/>
  <c r="AD51" i="2"/>
  <c r="AC51" i="2"/>
  <c r="AB51" i="2"/>
  <c r="AA51" i="2"/>
  <c r="Z51" i="2"/>
  <c r="X51" i="2"/>
  <c r="B45" i="12" s="1"/>
  <c r="AX50" i="2"/>
  <c r="AW50" i="2"/>
  <c r="AV50" i="2"/>
  <c r="AT50" i="2"/>
  <c r="AS50" i="2"/>
  <c r="AR50" i="2"/>
  <c r="AQ50" i="2"/>
  <c r="AP50" i="2"/>
  <c r="AO50" i="2"/>
  <c r="AN50" i="2"/>
  <c r="AM50" i="2"/>
  <c r="AL50" i="2"/>
  <c r="AK50" i="2"/>
  <c r="AJ50" i="2"/>
  <c r="AI50" i="2"/>
  <c r="AH50" i="2"/>
  <c r="AG50" i="2"/>
  <c r="AF50" i="2"/>
  <c r="AE50" i="2"/>
  <c r="AD50" i="2"/>
  <c r="AC50" i="2"/>
  <c r="AB50" i="2"/>
  <c r="AA50" i="2"/>
  <c r="Z50" i="2"/>
  <c r="X50" i="2"/>
  <c r="B44" i="12" s="1"/>
  <c r="AX49" i="2"/>
  <c r="AW49" i="2"/>
  <c r="AV49" i="2"/>
  <c r="AT49" i="2"/>
  <c r="AS49" i="2"/>
  <c r="AR49" i="2"/>
  <c r="AQ49" i="2"/>
  <c r="AP49" i="2"/>
  <c r="AO49" i="2"/>
  <c r="AN49" i="2"/>
  <c r="AM49" i="2"/>
  <c r="AL49" i="2"/>
  <c r="AK49" i="2"/>
  <c r="AJ49" i="2"/>
  <c r="AI49" i="2"/>
  <c r="AH49" i="2"/>
  <c r="AG49" i="2"/>
  <c r="AF49" i="2"/>
  <c r="AE49" i="2"/>
  <c r="AD49" i="2"/>
  <c r="AC49" i="2"/>
  <c r="AB49" i="2"/>
  <c r="AA49" i="2"/>
  <c r="Z49" i="2"/>
  <c r="X49" i="2"/>
  <c r="B43" i="12" s="1"/>
  <c r="AX48" i="2"/>
  <c r="AW48" i="2"/>
  <c r="AV48" i="2"/>
  <c r="AT48" i="2"/>
  <c r="AS48" i="2"/>
  <c r="AR48" i="2"/>
  <c r="AQ48" i="2"/>
  <c r="AP48" i="2"/>
  <c r="AO48" i="2"/>
  <c r="AN48" i="2"/>
  <c r="AM48" i="2"/>
  <c r="AL48" i="2"/>
  <c r="AK48" i="2"/>
  <c r="AJ48" i="2"/>
  <c r="AI48" i="2"/>
  <c r="AH48" i="2"/>
  <c r="AG48" i="2"/>
  <c r="AF48" i="2"/>
  <c r="AE48" i="2"/>
  <c r="AD48" i="2"/>
  <c r="AC48" i="2"/>
  <c r="AB48" i="2"/>
  <c r="AA48" i="2"/>
  <c r="Z48" i="2"/>
  <c r="X48" i="2"/>
  <c r="B42" i="12" s="1"/>
  <c r="AX47" i="2"/>
  <c r="AW47" i="2"/>
  <c r="AV47" i="2"/>
  <c r="AT47" i="2"/>
  <c r="AS47" i="2"/>
  <c r="AR47" i="2"/>
  <c r="AQ47" i="2"/>
  <c r="AP47" i="2"/>
  <c r="AO47" i="2"/>
  <c r="AN47" i="2"/>
  <c r="AM47" i="2"/>
  <c r="AL47" i="2"/>
  <c r="AK47" i="2"/>
  <c r="AJ47" i="2"/>
  <c r="AI47" i="2"/>
  <c r="AH47" i="2"/>
  <c r="AG47" i="2"/>
  <c r="AF47" i="2"/>
  <c r="AE47" i="2"/>
  <c r="AD47" i="2"/>
  <c r="AC47" i="2"/>
  <c r="AB47" i="2"/>
  <c r="AA47" i="2"/>
  <c r="Z47" i="2"/>
  <c r="X47" i="2"/>
  <c r="B41" i="12" s="1"/>
  <c r="AX46" i="2"/>
  <c r="AW46" i="2"/>
  <c r="AV46" i="2"/>
  <c r="AT46" i="2"/>
  <c r="AS46" i="2"/>
  <c r="AR46" i="2"/>
  <c r="AQ46" i="2"/>
  <c r="AP46" i="2"/>
  <c r="AO46" i="2"/>
  <c r="AN46" i="2"/>
  <c r="AM46" i="2"/>
  <c r="AL46" i="2"/>
  <c r="AK46" i="2"/>
  <c r="AJ46" i="2"/>
  <c r="AI46" i="2"/>
  <c r="AH46" i="2"/>
  <c r="AG46" i="2"/>
  <c r="AF46" i="2"/>
  <c r="AE46" i="2"/>
  <c r="AD46" i="2"/>
  <c r="AC46" i="2"/>
  <c r="AB46" i="2"/>
  <c r="AA46" i="2"/>
  <c r="Z46" i="2"/>
  <c r="X46" i="2"/>
  <c r="B40" i="12" s="1"/>
  <c r="AX45" i="2"/>
  <c r="AW45" i="2"/>
  <c r="AV45" i="2"/>
  <c r="AU45" i="2"/>
  <c r="AT45" i="2"/>
  <c r="AS45" i="2"/>
  <c r="AR45" i="2"/>
  <c r="AQ45" i="2"/>
  <c r="AP45" i="2"/>
  <c r="AO45" i="2"/>
  <c r="AN45" i="2"/>
  <c r="AM45" i="2"/>
  <c r="AL45" i="2"/>
  <c r="AK45" i="2"/>
  <c r="AJ45" i="2"/>
  <c r="AI45" i="2"/>
  <c r="AH45" i="2"/>
  <c r="AG45" i="2"/>
  <c r="AF45" i="2"/>
  <c r="AE45" i="2"/>
  <c r="AD45" i="2"/>
  <c r="AC45" i="2"/>
  <c r="AB45" i="2"/>
  <c r="AA45" i="2"/>
  <c r="Z45" i="2"/>
  <c r="X45" i="2"/>
  <c r="B39" i="12" s="1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X44" i="2"/>
  <c r="B38" i="12" s="1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X43" i="2"/>
  <c r="B37" i="12" s="1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X42" i="2"/>
  <c r="B36" i="12" s="1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X41" i="2"/>
  <c r="B35" i="12" s="1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X40" i="2"/>
  <c r="B34" i="12" s="1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X39" i="2"/>
  <c r="B33" i="12" s="1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X38" i="2"/>
  <c r="B32" i="12" s="1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X37" i="2"/>
  <c r="B31" i="12" s="1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X36" i="2"/>
  <c r="B30" i="12" s="1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X35" i="2"/>
  <c r="B29" i="12" s="1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X34" i="2"/>
  <c r="B28" i="12" s="1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X33" i="2"/>
  <c r="B27" i="12" s="1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X32" i="2"/>
  <c r="B26" i="12" s="1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X31" i="2"/>
  <c r="B25" i="12" s="1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X30" i="2"/>
  <c r="B24" i="12" s="1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X29" i="2"/>
  <c r="B23" i="12" s="1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X28" i="2"/>
  <c r="B22" i="12" s="1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X27" i="2"/>
  <c r="B21" i="12" s="1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X26" i="2"/>
  <c r="B20" i="12" s="1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X25" i="2"/>
  <c r="B19" i="12" s="1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X24" i="2"/>
  <c r="B18" i="12" s="1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X23" i="2"/>
  <c r="B17" i="12" s="1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X22" i="2"/>
  <c r="B16" i="12" s="1"/>
  <c r="AX21" i="2"/>
  <c r="AW21" i="2"/>
  <c r="AV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AX20" i="2"/>
  <c r="AW20" i="2"/>
  <c r="AV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AX19" i="2"/>
  <c r="AW19" i="2"/>
  <c r="AV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AX18" i="2"/>
  <c r="AW18" i="2"/>
  <c r="AV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AX17" i="2"/>
  <c r="AW17" i="2"/>
  <c r="AV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AX16" i="2"/>
  <c r="AW16" i="2"/>
  <c r="AV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AX15" i="2"/>
  <c r="AW15" i="2"/>
  <c r="AV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AX14" i="2"/>
  <c r="AW14" i="2"/>
  <c r="AV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AX13" i="2"/>
  <c r="AW13" i="2"/>
  <c r="AV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AX12" i="2"/>
  <c r="AW12" i="2"/>
  <c r="AV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AX11" i="2"/>
  <c r="AW11" i="2"/>
  <c r="AV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AX10" i="2"/>
  <c r="AW10" i="2"/>
  <c r="AV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AU9" i="2"/>
  <c r="X9" i="2" s="1"/>
  <c r="W84" i="1"/>
  <c r="V84" i="1"/>
  <c r="U84" i="1"/>
  <c r="T84" i="1"/>
  <c r="S84" i="1"/>
  <c r="R84" i="1"/>
  <c r="Q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O76" i="1"/>
  <c r="G76" i="1"/>
  <c r="C76" i="1"/>
  <c r="AU61" i="1"/>
  <c r="AT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X59" i="1"/>
  <c r="A53" i="12" s="1"/>
  <c r="AX58" i="1"/>
  <c r="AW58" i="1"/>
  <c r="AV58" i="1"/>
  <c r="AU58" i="1"/>
  <c r="AT58" i="1"/>
  <c r="AS58" i="1"/>
  <c r="AR58" i="1"/>
  <c r="AQ58" i="1"/>
  <c r="AP58" i="1"/>
  <c r="AO58" i="1"/>
  <c r="AN58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X58" i="1"/>
  <c r="A52" i="12" s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X57" i="1"/>
  <c r="A51" i="12" s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X56" i="1"/>
  <c r="A50" i="12" s="1"/>
  <c r="AX55" i="1"/>
  <c r="AW55" i="1"/>
  <c r="AV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X55" i="1"/>
  <c r="A49" i="12" s="1"/>
  <c r="AX54" i="1"/>
  <c r="AW54" i="1"/>
  <c r="AV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X54" i="1"/>
  <c r="A48" i="12" s="1"/>
  <c r="AX53" i="1"/>
  <c r="AW53" i="1"/>
  <c r="AV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X53" i="1"/>
  <c r="A47" i="12" s="1"/>
  <c r="AX52" i="1"/>
  <c r="AW52" i="1"/>
  <c r="AV52" i="1"/>
  <c r="AT52" i="1"/>
  <c r="AS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X52" i="1"/>
  <c r="A46" i="12" s="1"/>
  <c r="AX51" i="1"/>
  <c r="AW51" i="1"/>
  <c r="AV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X51" i="1"/>
  <c r="A45" i="12" s="1"/>
  <c r="AX50" i="1"/>
  <c r="AW50" i="1"/>
  <c r="AV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X50" i="1"/>
  <c r="A44" i="12" s="1"/>
  <c r="AX49" i="1"/>
  <c r="AW49" i="1"/>
  <c r="AV49" i="1"/>
  <c r="AT49" i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X49" i="1"/>
  <c r="A43" i="12" s="1"/>
  <c r="AX48" i="1"/>
  <c r="AW48" i="1"/>
  <c r="AV48" i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X48" i="1"/>
  <c r="A42" i="12" s="1"/>
  <c r="AX47" i="1"/>
  <c r="AW47" i="1"/>
  <c r="AV47" i="1"/>
  <c r="AT47" i="1"/>
  <c r="AS47" i="1"/>
  <c r="AR47" i="1"/>
  <c r="AQ47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X47" i="1"/>
  <c r="A41" i="12" s="1"/>
  <c r="AX46" i="1"/>
  <c r="AW46" i="1"/>
  <c r="AV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X46" i="1"/>
  <c r="A40" i="12" s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X45" i="1"/>
  <c r="A39" i="12" s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X44" i="1"/>
  <c r="A38" i="12" s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X43" i="1"/>
  <c r="A37" i="12" s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X42" i="1"/>
  <c r="A36" i="12" s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X41" i="1"/>
  <c r="A35" i="12" s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X40" i="1"/>
  <c r="A34" i="12" s="1"/>
  <c r="AX39" i="1"/>
  <c r="AW39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X39" i="1"/>
  <c r="A33" i="12" s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X38" i="1"/>
  <c r="A32" i="12" s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X37" i="1"/>
  <c r="A31" i="12" s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X36" i="1"/>
  <c r="A30" i="12" s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X35" i="1"/>
  <c r="A29" i="12" s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X34" i="1"/>
  <c r="A28" i="12" s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X33" i="1"/>
  <c r="A27" i="12" s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X32" i="1"/>
  <c r="A26" i="12" s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X31" i="1"/>
  <c r="A25" i="12" s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X30" i="1"/>
  <c r="A24" i="12" s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X29" i="1"/>
  <c r="A23" i="12" s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X28" i="1"/>
  <c r="A22" i="12" s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X27" i="1"/>
  <c r="A21" i="12" s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X26" i="1"/>
  <c r="A20" i="12" s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X25" i="1"/>
  <c r="A19" i="12" s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X24" i="1"/>
  <c r="A18" i="12" s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X23" i="1"/>
  <c r="A17" i="12" s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X22" i="1"/>
  <c r="A16" i="12" s="1"/>
  <c r="AX21" i="1"/>
  <c r="AW21" i="1"/>
  <c r="AV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AX20" i="1"/>
  <c r="AW20" i="1"/>
  <c r="AV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AX19" i="1"/>
  <c r="AW19" i="1"/>
  <c r="AV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AX18" i="1"/>
  <c r="AW18" i="1"/>
  <c r="AV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AX17" i="1"/>
  <c r="AW17" i="1"/>
  <c r="AV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AX16" i="1"/>
  <c r="AW16" i="1"/>
  <c r="AV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AX15" i="1"/>
  <c r="AW15" i="1"/>
  <c r="AV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AX14" i="1"/>
  <c r="AW14" i="1"/>
  <c r="AV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AX13" i="1"/>
  <c r="AW13" i="1"/>
  <c r="AV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AX12" i="1"/>
  <c r="AW12" i="1"/>
  <c r="AV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AX11" i="1"/>
  <c r="AW11" i="1"/>
  <c r="AV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AX10" i="1"/>
  <c r="AW10" i="1"/>
  <c r="AV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AU9" i="1"/>
  <c r="X9" i="1" s="1"/>
  <c r="D81" i="10" l="1"/>
  <c r="G82" i="9"/>
  <c r="O82" i="9"/>
  <c r="V82" i="9"/>
  <c r="S5" i="9"/>
  <c r="T82" i="9"/>
  <c r="Q82" i="9"/>
  <c r="G76" i="8"/>
  <c r="M76" i="8"/>
  <c r="G5" i="8"/>
  <c r="H81" i="8"/>
  <c r="B81" i="8"/>
  <c r="S81" i="8"/>
  <c r="C5" i="8"/>
  <c r="K5" i="8"/>
  <c r="T5" i="8"/>
  <c r="L5" i="7"/>
  <c r="E76" i="7"/>
  <c r="N81" i="7"/>
  <c r="S5" i="7"/>
  <c r="G76" i="7"/>
  <c r="B81" i="7"/>
  <c r="J5" i="7"/>
  <c r="S81" i="7"/>
  <c r="T5" i="7"/>
  <c r="K76" i="7"/>
  <c r="C5" i="7"/>
  <c r="U5" i="7"/>
  <c r="L76" i="7"/>
  <c r="D5" i="7"/>
  <c r="B76" i="7"/>
  <c r="M76" i="7"/>
  <c r="E81" i="7"/>
  <c r="M81" i="7"/>
  <c r="V81" i="7"/>
  <c r="G5" i="7"/>
  <c r="C76" i="7"/>
  <c r="N76" i="7"/>
  <c r="F81" i="7"/>
  <c r="N5" i="7"/>
  <c r="W5" i="7"/>
  <c r="F76" i="7"/>
  <c r="K5" i="7"/>
  <c r="D76" i="7"/>
  <c r="O76" i="7"/>
  <c r="O81" i="7"/>
  <c r="I5" i="4"/>
  <c r="R5" i="4"/>
  <c r="V82" i="3"/>
  <c r="J5" i="2"/>
  <c r="W5" i="2"/>
  <c r="B5" i="3"/>
  <c r="B76" i="3"/>
  <c r="G82" i="3"/>
  <c r="O82" i="3"/>
  <c r="AX9" i="4"/>
  <c r="J5" i="6"/>
  <c r="V5" i="6"/>
  <c r="AV9" i="6"/>
  <c r="B5" i="7"/>
  <c r="AV5" i="10"/>
  <c r="I29" i="11" s="1"/>
  <c r="T5" i="2"/>
  <c r="M5" i="3"/>
  <c r="K5" i="2"/>
  <c r="D5" i="3"/>
  <c r="I82" i="3"/>
  <c r="H5" i="3"/>
  <c r="Q82" i="3"/>
  <c r="B5" i="6"/>
  <c r="L5" i="6"/>
  <c r="W5" i="6"/>
  <c r="AW9" i="6"/>
  <c r="L66" i="9"/>
  <c r="AR62" i="9"/>
  <c r="AX9" i="9"/>
  <c r="N5" i="2"/>
  <c r="B78" i="2"/>
  <c r="J78" i="2"/>
  <c r="S78" i="2"/>
  <c r="J5" i="3"/>
  <c r="B82" i="3"/>
  <c r="J82" i="3"/>
  <c r="S82" i="3"/>
  <c r="H66" i="4"/>
  <c r="Q66" i="4"/>
  <c r="AW5" i="4"/>
  <c r="K23" i="11" s="1"/>
  <c r="I66" i="5"/>
  <c r="AX5" i="5"/>
  <c r="M24" i="11" s="1"/>
  <c r="D5" i="6"/>
  <c r="N5" i="6"/>
  <c r="D81" i="6"/>
  <c r="F5" i="7"/>
  <c r="AV9" i="10"/>
  <c r="U81" i="10"/>
  <c r="O5" i="2"/>
  <c r="C78" i="2"/>
  <c r="N5" i="3"/>
  <c r="C82" i="3"/>
  <c r="K82" i="3"/>
  <c r="T82" i="3"/>
  <c r="AW9" i="4"/>
  <c r="E5" i="6"/>
  <c r="Q5" i="6"/>
  <c r="L81" i="6"/>
  <c r="K5" i="6"/>
  <c r="T5" i="6"/>
  <c r="J76" i="7"/>
  <c r="H81" i="7"/>
  <c r="Q81" i="7"/>
  <c r="N76" i="9"/>
  <c r="D82" i="9"/>
  <c r="L82" i="9"/>
  <c r="U82" i="9"/>
  <c r="E5" i="2"/>
  <c r="R5" i="2"/>
  <c r="R5" i="3"/>
  <c r="D82" i="3"/>
  <c r="L82" i="3"/>
  <c r="U82" i="3"/>
  <c r="F5" i="6"/>
  <c r="R5" i="6"/>
  <c r="O81" i="6"/>
  <c r="I82" i="9"/>
  <c r="F5" i="2"/>
  <c r="S5" i="3"/>
  <c r="E82" i="3"/>
  <c r="I5" i="2"/>
  <c r="V5" i="2"/>
  <c r="F66" i="2"/>
  <c r="N66" i="2"/>
  <c r="AT62" i="2"/>
  <c r="F82" i="3"/>
  <c r="N82" i="3"/>
  <c r="W82" i="3"/>
  <c r="I5" i="6"/>
  <c r="U5" i="6"/>
  <c r="AW5" i="7"/>
  <c r="K26" i="11" s="1"/>
  <c r="E76" i="5"/>
  <c r="D66" i="3"/>
  <c r="L66" i="3"/>
  <c r="U66" i="3"/>
  <c r="B5" i="4"/>
  <c r="J5" i="4"/>
  <c r="S5" i="4"/>
  <c r="I66" i="4"/>
  <c r="R66" i="4"/>
  <c r="B76" i="4"/>
  <c r="J5" i="5"/>
  <c r="Z62" i="5"/>
  <c r="J66" i="5"/>
  <c r="S66" i="5"/>
  <c r="B5" i="5"/>
  <c r="S81" i="5"/>
  <c r="I66" i="6"/>
  <c r="R66" i="6"/>
  <c r="AX5" i="6"/>
  <c r="M25" i="11" s="1"/>
  <c r="D76" i="6"/>
  <c r="H5" i="7"/>
  <c r="D128" i="24"/>
  <c r="Q76" i="7"/>
  <c r="D131" i="22"/>
  <c r="W73" i="7"/>
  <c r="L72" i="7"/>
  <c r="D72" i="7"/>
  <c r="N71" i="7"/>
  <c r="F71" i="7"/>
  <c r="M70" i="7"/>
  <c r="E70" i="7"/>
  <c r="S69" i="7"/>
  <c r="I69" i="7"/>
  <c r="U73" i="7"/>
  <c r="K72" i="7"/>
  <c r="C72" i="7"/>
  <c r="M71" i="7"/>
  <c r="E71" i="7"/>
  <c r="L70" i="7"/>
  <c r="D70" i="7"/>
  <c r="R69" i="7"/>
  <c r="H69" i="7"/>
  <c r="R76" i="7"/>
  <c r="R73" i="7"/>
  <c r="J72" i="7"/>
  <c r="B72" i="7"/>
  <c r="L71" i="7"/>
  <c r="D71" i="7"/>
  <c r="K70" i="7"/>
  <c r="C70" i="7"/>
  <c r="O69" i="7"/>
  <c r="G69" i="7"/>
  <c r="S76" i="7"/>
  <c r="V72" i="7"/>
  <c r="I72" i="7"/>
  <c r="W71" i="7"/>
  <c r="K71" i="7"/>
  <c r="C71" i="7"/>
  <c r="J70" i="7"/>
  <c r="B70" i="7"/>
  <c r="N69" i="7"/>
  <c r="F69" i="7"/>
  <c r="F77" i="7" s="1"/>
  <c r="T76" i="7"/>
  <c r="S72" i="7"/>
  <c r="H72" i="7"/>
  <c r="U71" i="7"/>
  <c r="J71" i="7"/>
  <c r="B71" i="7"/>
  <c r="I70" i="7"/>
  <c r="W69" i="7"/>
  <c r="M69" i="7"/>
  <c r="E69" i="7"/>
  <c r="V76" i="7"/>
  <c r="U76" i="7"/>
  <c r="O72" i="7"/>
  <c r="G72" i="7"/>
  <c r="T71" i="7"/>
  <c r="I71" i="7"/>
  <c r="T70" i="7"/>
  <c r="H70" i="7"/>
  <c r="V69" i="7"/>
  <c r="L69" i="7"/>
  <c r="D69" i="7"/>
  <c r="R71" i="7"/>
  <c r="U69" i="7"/>
  <c r="W76" i="7"/>
  <c r="O71" i="7"/>
  <c r="T69" i="7"/>
  <c r="V74" i="7"/>
  <c r="H71" i="7"/>
  <c r="K69" i="7"/>
  <c r="E72" i="7"/>
  <c r="S74" i="7"/>
  <c r="G71" i="7"/>
  <c r="G77" i="7" s="1"/>
  <c r="J69" i="7"/>
  <c r="F70" i="7"/>
  <c r="N72" i="7"/>
  <c r="O70" i="7"/>
  <c r="C69" i="7"/>
  <c r="M72" i="7"/>
  <c r="B69" i="7"/>
  <c r="N70" i="7"/>
  <c r="F72" i="7"/>
  <c r="G70" i="7"/>
  <c r="I81" i="7"/>
  <c r="R81" i="7"/>
  <c r="F66" i="8"/>
  <c r="AL62" i="8"/>
  <c r="AT62" i="8"/>
  <c r="D146" i="24"/>
  <c r="Q76" i="8"/>
  <c r="D150" i="22"/>
  <c r="V76" i="8"/>
  <c r="R73" i="8"/>
  <c r="J72" i="8"/>
  <c r="B72" i="8"/>
  <c r="L71" i="8"/>
  <c r="D71" i="8"/>
  <c r="K70" i="8"/>
  <c r="C70" i="8"/>
  <c r="O69" i="8"/>
  <c r="G69" i="8"/>
  <c r="W76" i="8"/>
  <c r="V72" i="8"/>
  <c r="I72" i="8"/>
  <c r="W71" i="8"/>
  <c r="W77" i="8" s="1"/>
  <c r="K71" i="8"/>
  <c r="C71" i="8"/>
  <c r="J70" i="8"/>
  <c r="B70" i="8"/>
  <c r="N69" i="8"/>
  <c r="F69" i="8"/>
  <c r="S72" i="8"/>
  <c r="H72" i="8"/>
  <c r="U71" i="8"/>
  <c r="J71" i="8"/>
  <c r="B71" i="8"/>
  <c r="I70" i="8"/>
  <c r="W69" i="8"/>
  <c r="M69" i="8"/>
  <c r="E69" i="8"/>
  <c r="O72" i="8"/>
  <c r="G72" i="8"/>
  <c r="T71" i="8"/>
  <c r="I71" i="8"/>
  <c r="T70" i="8"/>
  <c r="H70" i="8"/>
  <c r="V69" i="8"/>
  <c r="L69" i="8"/>
  <c r="D69" i="8"/>
  <c r="R76" i="8"/>
  <c r="V74" i="8"/>
  <c r="N72" i="8"/>
  <c r="F72" i="8"/>
  <c r="R71" i="8"/>
  <c r="H71" i="8"/>
  <c r="O70" i="8"/>
  <c r="G70" i="8"/>
  <c r="G77" i="8" s="1"/>
  <c r="U69" i="8"/>
  <c r="K69" i="8"/>
  <c r="C69" i="8"/>
  <c r="S76" i="8"/>
  <c r="S74" i="8"/>
  <c r="M72" i="8"/>
  <c r="E72" i="8"/>
  <c r="O71" i="8"/>
  <c r="G71" i="8"/>
  <c r="N70" i="8"/>
  <c r="F70" i="8"/>
  <c r="T69" i="8"/>
  <c r="J69" i="8"/>
  <c r="B69" i="8"/>
  <c r="T76" i="8"/>
  <c r="U76" i="8"/>
  <c r="U77" i="8" s="1"/>
  <c r="W73" i="8"/>
  <c r="F71" i="8"/>
  <c r="I69" i="8"/>
  <c r="U73" i="8"/>
  <c r="E71" i="8"/>
  <c r="H69" i="8"/>
  <c r="M71" i="8"/>
  <c r="L72" i="8"/>
  <c r="M70" i="8"/>
  <c r="K72" i="8"/>
  <c r="L70" i="8"/>
  <c r="D72" i="8"/>
  <c r="E70" i="8"/>
  <c r="C72" i="8"/>
  <c r="D70" i="8"/>
  <c r="R69" i="8"/>
  <c r="R77" i="8" s="1"/>
  <c r="N71" i="8"/>
  <c r="S69" i="8"/>
  <c r="E66" i="9"/>
  <c r="M66" i="9"/>
  <c r="V66" i="9"/>
  <c r="H76" i="9"/>
  <c r="H82" i="9"/>
  <c r="E64" i="10"/>
  <c r="E65" i="10" s="1"/>
  <c r="E45" i="11" s="1"/>
  <c r="M64" i="10"/>
  <c r="M65" i="10" s="1"/>
  <c r="M45" i="11" s="1"/>
  <c r="V64" i="10"/>
  <c r="V65" i="10" s="1"/>
  <c r="U45" i="11" s="1"/>
  <c r="D91" i="24"/>
  <c r="Q76" i="5"/>
  <c r="D94" i="22"/>
  <c r="T76" i="5"/>
  <c r="S72" i="5"/>
  <c r="H72" i="5"/>
  <c r="U71" i="5"/>
  <c r="J71" i="5"/>
  <c r="B71" i="5"/>
  <c r="I70" i="5"/>
  <c r="W69" i="5"/>
  <c r="M69" i="5"/>
  <c r="E69" i="5"/>
  <c r="U76" i="5"/>
  <c r="U77" i="5" s="1"/>
  <c r="O72" i="5"/>
  <c r="G72" i="5"/>
  <c r="T71" i="5"/>
  <c r="I71" i="5"/>
  <c r="T70" i="5"/>
  <c r="H70" i="5"/>
  <c r="V69" i="5"/>
  <c r="L69" i="5"/>
  <c r="D69" i="5"/>
  <c r="V76" i="5"/>
  <c r="V74" i="5"/>
  <c r="N72" i="5"/>
  <c r="F72" i="5"/>
  <c r="R71" i="5"/>
  <c r="H71" i="5"/>
  <c r="O70" i="5"/>
  <c r="G70" i="5"/>
  <c r="U69" i="5"/>
  <c r="K69" i="5"/>
  <c r="C69" i="5"/>
  <c r="R76" i="5"/>
  <c r="W76" i="5"/>
  <c r="S74" i="5"/>
  <c r="M72" i="5"/>
  <c r="E72" i="5"/>
  <c r="O71" i="5"/>
  <c r="G71" i="5"/>
  <c r="N70" i="5"/>
  <c r="F70" i="5"/>
  <c r="T69" i="5"/>
  <c r="J69" i="5"/>
  <c r="B69" i="5"/>
  <c r="W73" i="5"/>
  <c r="L72" i="5"/>
  <c r="D72" i="5"/>
  <c r="N71" i="5"/>
  <c r="F71" i="5"/>
  <c r="M70" i="5"/>
  <c r="E70" i="5"/>
  <c r="S69" i="5"/>
  <c r="S77" i="5" s="1"/>
  <c r="I69" i="5"/>
  <c r="U73" i="5"/>
  <c r="K72" i="5"/>
  <c r="C72" i="5"/>
  <c r="M71" i="5"/>
  <c r="E71" i="5"/>
  <c r="L70" i="5"/>
  <c r="D70" i="5"/>
  <c r="R69" i="5"/>
  <c r="H69" i="5"/>
  <c r="R73" i="5"/>
  <c r="D71" i="5"/>
  <c r="G69" i="5"/>
  <c r="V72" i="5"/>
  <c r="C71" i="5"/>
  <c r="F69" i="5"/>
  <c r="K71" i="5"/>
  <c r="S76" i="5"/>
  <c r="J72" i="5"/>
  <c r="K70" i="5"/>
  <c r="N69" i="5"/>
  <c r="I72" i="5"/>
  <c r="J70" i="5"/>
  <c r="B72" i="5"/>
  <c r="C70" i="5"/>
  <c r="W71" i="5"/>
  <c r="O69" i="5"/>
  <c r="B70" i="5"/>
  <c r="L71" i="5"/>
  <c r="F78" i="2"/>
  <c r="N78" i="2"/>
  <c r="W78" i="2"/>
  <c r="C5" i="4"/>
  <c r="K5" i="4"/>
  <c r="T5" i="4"/>
  <c r="B66" i="4"/>
  <c r="J66" i="4"/>
  <c r="S66" i="4"/>
  <c r="K5" i="5"/>
  <c r="C64" i="5"/>
  <c r="C65" i="5" s="1"/>
  <c r="C40" i="11" s="1"/>
  <c r="AI62" i="5"/>
  <c r="T66" i="5"/>
  <c r="M76" i="5"/>
  <c r="Z62" i="6"/>
  <c r="AH62" i="6"/>
  <c r="AP62" i="6"/>
  <c r="D110" i="24"/>
  <c r="Q76" i="6"/>
  <c r="D113" i="22"/>
  <c r="R76" i="6"/>
  <c r="V74" i="6"/>
  <c r="N72" i="6"/>
  <c r="F72" i="6"/>
  <c r="R71" i="6"/>
  <c r="H71" i="6"/>
  <c r="O70" i="6"/>
  <c r="G70" i="6"/>
  <c r="U69" i="6"/>
  <c r="K69" i="6"/>
  <c r="C69" i="6"/>
  <c r="S76" i="6"/>
  <c r="S74" i="6"/>
  <c r="M72" i="6"/>
  <c r="E72" i="6"/>
  <c r="O71" i="6"/>
  <c r="G71" i="6"/>
  <c r="N70" i="6"/>
  <c r="F70" i="6"/>
  <c r="T69" i="6"/>
  <c r="J69" i="6"/>
  <c r="B69" i="6"/>
  <c r="T76" i="6"/>
  <c r="W73" i="6"/>
  <c r="L72" i="6"/>
  <c r="D72" i="6"/>
  <c r="N71" i="6"/>
  <c r="F71" i="6"/>
  <c r="M70" i="6"/>
  <c r="E70" i="6"/>
  <c r="S69" i="6"/>
  <c r="I69" i="6"/>
  <c r="U76" i="6"/>
  <c r="U73" i="6"/>
  <c r="K72" i="6"/>
  <c r="C72" i="6"/>
  <c r="M71" i="6"/>
  <c r="E71" i="6"/>
  <c r="L70" i="6"/>
  <c r="D70" i="6"/>
  <c r="R69" i="6"/>
  <c r="H69" i="6"/>
  <c r="V76" i="6"/>
  <c r="R73" i="6"/>
  <c r="J72" i="6"/>
  <c r="B72" i="6"/>
  <c r="L71" i="6"/>
  <c r="D71" i="6"/>
  <c r="K70" i="6"/>
  <c r="C70" i="6"/>
  <c r="O69" i="6"/>
  <c r="G69" i="6"/>
  <c r="W76" i="6"/>
  <c r="V72" i="6"/>
  <c r="I72" i="6"/>
  <c r="W71" i="6"/>
  <c r="K71" i="6"/>
  <c r="C71" i="6"/>
  <c r="J70" i="6"/>
  <c r="B70" i="6"/>
  <c r="N69" i="6"/>
  <c r="F69" i="6"/>
  <c r="H72" i="6"/>
  <c r="I70" i="6"/>
  <c r="G72" i="6"/>
  <c r="H70" i="6"/>
  <c r="O72" i="6"/>
  <c r="U71" i="6"/>
  <c r="W69" i="6"/>
  <c r="T71" i="6"/>
  <c r="V69" i="6"/>
  <c r="J71" i="6"/>
  <c r="M69" i="6"/>
  <c r="L69" i="6"/>
  <c r="T70" i="6"/>
  <c r="I71" i="6"/>
  <c r="S72" i="6"/>
  <c r="B71" i="6"/>
  <c r="E69" i="6"/>
  <c r="D69" i="6"/>
  <c r="N64" i="7"/>
  <c r="N65" i="7" s="1"/>
  <c r="N42" i="11" s="1"/>
  <c r="O77" i="7"/>
  <c r="G66" i="8"/>
  <c r="O66" i="8"/>
  <c r="AV9" i="8"/>
  <c r="F64" i="9"/>
  <c r="F65" i="9" s="1"/>
  <c r="F44" i="11" s="1"/>
  <c r="N64" i="9"/>
  <c r="N65" i="9" s="1"/>
  <c r="N44" i="11" s="1"/>
  <c r="W64" i="9"/>
  <c r="W65" i="9" s="1"/>
  <c r="V44" i="11" s="1"/>
  <c r="D164" i="24"/>
  <c r="Q76" i="9"/>
  <c r="D168" i="22"/>
  <c r="T76" i="9"/>
  <c r="S72" i="9"/>
  <c r="H72" i="9"/>
  <c r="U71" i="9"/>
  <c r="J71" i="9"/>
  <c r="B71" i="9"/>
  <c r="I70" i="9"/>
  <c r="W69" i="9"/>
  <c r="M69" i="9"/>
  <c r="E69" i="9"/>
  <c r="R76" i="9"/>
  <c r="U76" i="9"/>
  <c r="O72" i="9"/>
  <c r="G72" i="9"/>
  <c r="T71" i="9"/>
  <c r="I71" i="9"/>
  <c r="T70" i="9"/>
  <c r="H70" i="9"/>
  <c r="V69" i="9"/>
  <c r="L69" i="9"/>
  <c r="D69" i="9"/>
  <c r="D77" i="9" s="1"/>
  <c r="V76" i="9"/>
  <c r="V74" i="9"/>
  <c r="N72" i="9"/>
  <c r="F72" i="9"/>
  <c r="R71" i="9"/>
  <c r="H71" i="9"/>
  <c r="O70" i="9"/>
  <c r="G70" i="9"/>
  <c r="U69" i="9"/>
  <c r="K69" i="9"/>
  <c r="C69" i="9"/>
  <c r="W76" i="9"/>
  <c r="S74" i="9"/>
  <c r="M72" i="9"/>
  <c r="E72" i="9"/>
  <c r="O71" i="9"/>
  <c r="G71" i="9"/>
  <c r="N70" i="9"/>
  <c r="F70" i="9"/>
  <c r="T69" i="9"/>
  <c r="J69" i="9"/>
  <c r="B69" i="9"/>
  <c r="W73" i="9"/>
  <c r="L72" i="9"/>
  <c r="D72" i="9"/>
  <c r="N71" i="9"/>
  <c r="F71" i="9"/>
  <c r="M70" i="9"/>
  <c r="E70" i="9"/>
  <c r="S69" i="9"/>
  <c r="I69" i="9"/>
  <c r="U73" i="9"/>
  <c r="K72" i="9"/>
  <c r="C72" i="9"/>
  <c r="M71" i="9"/>
  <c r="E71" i="9"/>
  <c r="L70" i="9"/>
  <c r="D70" i="9"/>
  <c r="R69" i="9"/>
  <c r="H69" i="9"/>
  <c r="J72" i="9"/>
  <c r="K70" i="9"/>
  <c r="I72" i="9"/>
  <c r="J70" i="9"/>
  <c r="V72" i="9"/>
  <c r="B72" i="9"/>
  <c r="C70" i="9"/>
  <c r="W71" i="9"/>
  <c r="B70" i="9"/>
  <c r="L71" i="9"/>
  <c r="O69" i="9"/>
  <c r="K71" i="9"/>
  <c r="F69" i="9"/>
  <c r="F77" i="9" s="1"/>
  <c r="N69" i="9"/>
  <c r="S76" i="9"/>
  <c r="R73" i="9"/>
  <c r="D71" i="9"/>
  <c r="G69" i="9"/>
  <c r="C71" i="9"/>
  <c r="R82" i="9"/>
  <c r="N64" i="10"/>
  <c r="N65" i="10" s="1"/>
  <c r="N45" i="11" s="1"/>
  <c r="Q81" i="10"/>
  <c r="W81" i="4"/>
  <c r="D73" i="24"/>
  <c r="Q76" i="4"/>
  <c r="D75" i="22"/>
  <c r="W76" i="4"/>
  <c r="S72" i="4"/>
  <c r="U69" i="4"/>
  <c r="K72" i="4"/>
  <c r="C72" i="4"/>
  <c r="I71" i="4"/>
  <c r="O70" i="4"/>
  <c r="G70" i="4"/>
  <c r="M69" i="4"/>
  <c r="E69" i="4"/>
  <c r="R76" i="4"/>
  <c r="W71" i="4"/>
  <c r="T69" i="4"/>
  <c r="J72" i="4"/>
  <c r="B72" i="4"/>
  <c r="H71" i="4"/>
  <c r="N70" i="4"/>
  <c r="F70" i="4"/>
  <c r="L69" i="4"/>
  <c r="D69" i="4"/>
  <c r="H69" i="4"/>
  <c r="R73" i="4"/>
  <c r="V74" i="4"/>
  <c r="U71" i="4"/>
  <c r="S69" i="4"/>
  <c r="I72" i="4"/>
  <c r="O71" i="4"/>
  <c r="G71" i="4"/>
  <c r="M70" i="4"/>
  <c r="E70" i="4"/>
  <c r="K69" i="4"/>
  <c r="C69" i="4"/>
  <c r="I69" i="4"/>
  <c r="W69" i="4"/>
  <c r="S74" i="4"/>
  <c r="T71" i="4"/>
  <c r="R69" i="4"/>
  <c r="H72" i="4"/>
  <c r="N71" i="4"/>
  <c r="F71" i="4"/>
  <c r="L70" i="4"/>
  <c r="D70" i="4"/>
  <c r="J69" i="4"/>
  <c r="B69" i="4"/>
  <c r="U76" i="4"/>
  <c r="S76" i="4"/>
  <c r="W73" i="4"/>
  <c r="R71" i="4"/>
  <c r="O72" i="4"/>
  <c r="G72" i="4"/>
  <c r="M71" i="4"/>
  <c r="E71" i="4"/>
  <c r="K70" i="4"/>
  <c r="C70" i="4"/>
  <c r="T76" i="4"/>
  <c r="U73" i="4"/>
  <c r="T70" i="4"/>
  <c r="N72" i="4"/>
  <c r="F72" i="4"/>
  <c r="L71" i="4"/>
  <c r="D71" i="4"/>
  <c r="J70" i="4"/>
  <c r="B70" i="4"/>
  <c r="C71" i="4"/>
  <c r="B71" i="4"/>
  <c r="M72" i="4"/>
  <c r="I70" i="4"/>
  <c r="V76" i="4"/>
  <c r="L72" i="4"/>
  <c r="H70" i="4"/>
  <c r="F69" i="4"/>
  <c r="V72" i="4"/>
  <c r="E72" i="4"/>
  <c r="O69" i="4"/>
  <c r="D72" i="4"/>
  <c r="N69" i="4"/>
  <c r="G69" i="4"/>
  <c r="V69" i="4"/>
  <c r="J71" i="4"/>
  <c r="K71" i="4"/>
  <c r="O78" i="2"/>
  <c r="G78" i="2"/>
  <c r="F66" i="3"/>
  <c r="N66" i="3"/>
  <c r="Q76" i="3"/>
  <c r="R73" i="3"/>
  <c r="U69" i="3"/>
  <c r="W71" i="3"/>
  <c r="F70" i="3"/>
  <c r="N70" i="3"/>
  <c r="H71" i="3"/>
  <c r="B72" i="3"/>
  <c r="J72" i="3"/>
  <c r="M69" i="3"/>
  <c r="E69" i="3"/>
  <c r="H76" i="3"/>
  <c r="S76" i="3"/>
  <c r="V69" i="3"/>
  <c r="S72" i="3"/>
  <c r="G70" i="3"/>
  <c r="O70" i="3"/>
  <c r="I71" i="3"/>
  <c r="C72" i="3"/>
  <c r="K72" i="3"/>
  <c r="L69" i="3"/>
  <c r="D69" i="3"/>
  <c r="I76" i="3"/>
  <c r="S69" i="3"/>
  <c r="T76" i="3"/>
  <c r="W69" i="3"/>
  <c r="V72" i="3"/>
  <c r="H70" i="3"/>
  <c r="B71" i="3"/>
  <c r="J71" i="3"/>
  <c r="D72" i="3"/>
  <c r="L72" i="3"/>
  <c r="K69" i="3"/>
  <c r="C69" i="3"/>
  <c r="J76" i="3"/>
  <c r="U76" i="3"/>
  <c r="R76" i="3"/>
  <c r="R69" i="3"/>
  <c r="I70" i="3"/>
  <c r="C71" i="3"/>
  <c r="K71" i="3"/>
  <c r="E72" i="3"/>
  <c r="M72" i="3"/>
  <c r="J69" i="3"/>
  <c r="C76" i="3"/>
  <c r="K76" i="3"/>
  <c r="B69" i="3"/>
  <c r="B77" i="3" s="1"/>
  <c r="W73" i="3"/>
  <c r="V74" i="3"/>
  <c r="V76" i="3"/>
  <c r="T70" i="3"/>
  <c r="B70" i="3"/>
  <c r="J70" i="3"/>
  <c r="D71" i="3"/>
  <c r="L71" i="3"/>
  <c r="F72" i="3"/>
  <c r="N72" i="3"/>
  <c r="I69" i="3"/>
  <c r="D76" i="3"/>
  <c r="L76" i="3"/>
  <c r="S74" i="3"/>
  <c r="W76" i="3"/>
  <c r="R71" i="3"/>
  <c r="C70" i="3"/>
  <c r="K70" i="3"/>
  <c r="E71" i="3"/>
  <c r="M71" i="3"/>
  <c r="G72" i="3"/>
  <c r="O72" i="3"/>
  <c r="H69" i="3"/>
  <c r="E76" i="3"/>
  <c r="M76" i="3"/>
  <c r="T71" i="3"/>
  <c r="N71" i="3"/>
  <c r="F76" i="3"/>
  <c r="U71" i="3"/>
  <c r="O71" i="3"/>
  <c r="G76" i="3"/>
  <c r="D70" i="3"/>
  <c r="H72" i="3"/>
  <c r="N76" i="3"/>
  <c r="E70" i="3"/>
  <c r="I72" i="3"/>
  <c r="O76" i="3"/>
  <c r="F69" i="3"/>
  <c r="L70" i="3"/>
  <c r="O69" i="3"/>
  <c r="G71" i="3"/>
  <c r="M70" i="3"/>
  <c r="N69" i="3"/>
  <c r="U73" i="3"/>
  <c r="F71" i="3"/>
  <c r="G69" i="3"/>
  <c r="T69" i="3"/>
  <c r="R82" i="3"/>
  <c r="D5" i="4"/>
  <c r="L5" i="4"/>
  <c r="U5" i="4"/>
  <c r="AA62" i="4"/>
  <c r="AI62" i="4"/>
  <c r="AQ62" i="4"/>
  <c r="F76" i="4"/>
  <c r="D81" i="4"/>
  <c r="L81" i="4"/>
  <c r="U81" i="4"/>
  <c r="O5" i="5"/>
  <c r="AB62" i="5"/>
  <c r="AR62" i="5"/>
  <c r="C66" i="6"/>
  <c r="K66" i="6"/>
  <c r="T66" i="6"/>
  <c r="L76" i="6"/>
  <c r="G66" i="7"/>
  <c r="O66" i="7"/>
  <c r="H76" i="7"/>
  <c r="H77" i="7" s="1"/>
  <c r="G81" i="7"/>
  <c r="C81" i="7"/>
  <c r="K81" i="7"/>
  <c r="T81" i="7"/>
  <c r="AF62" i="8"/>
  <c r="AN62" i="8"/>
  <c r="AV9" i="9"/>
  <c r="J76" i="9"/>
  <c r="G64" i="10"/>
  <c r="G65" i="10" s="1"/>
  <c r="G45" i="11" s="1"/>
  <c r="O66" i="10"/>
  <c r="V81" i="10"/>
  <c r="D182" i="24"/>
  <c r="Q76" i="10"/>
  <c r="D186" i="22"/>
  <c r="R76" i="10"/>
  <c r="V74" i="10"/>
  <c r="N72" i="10"/>
  <c r="F72" i="10"/>
  <c r="R71" i="10"/>
  <c r="H71" i="10"/>
  <c r="O70" i="10"/>
  <c r="G70" i="10"/>
  <c r="U69" i="10"/>
  <c r="K69" i="10"/>
  <c r="C69" i="10"/>
  <c r="S76" i="10"/>
  <c r="S74" i="10"/>
  <c r="M72" i="10"/>
  <c r="E72" i="10"/>
  <c r="O71" i="10"/>
  <c r="G71" i="10"/>
  <c r="N70" i="10"/>
  <c r="F70" i="10"/>
  <c r="T69" i="10"/>
  <c r="J69" i="10"/>
  <c r="B69" i="10"/>
  <c r="T76" i="10"/>
  <c r="W73" i="10"/>
  <c r="L72" i="10"/>
  <c r="D72" i="10"/>
  <c r="N71" i="10"/>
  <c r="F71" i="10"/>
  <c r="M70" i="10"/>
  <c r="E70" i="10"/>
  <c r="S69" i="10"/>
  <c r="I69" i="10"/>
  <c r="U76" i="10"/>
  <c r="U73" i="10"/>
  <c r="K72" i="10"/>
  <c r="C72" i="10"/>
  <c r="M71" i="10"/>
  <c r="E71" i="10"/>
  <c r="L70" i="10"/>
  <c r="D70" i="10"/>
  <c r="R69" i="10"/>
  <c r="H69" i="10"/>
  <c r="V76" i="10"/>
  <c r="R73" i="10"/>
  <c r="J72" i="10"/>
  <c r="B72" i="10"/>
  <c r="L71" i="10"/>
  <c r="D71" i="10"/>
  <c r="K70" i="10"/>
  <c r="C70" i="10"/>
  <c r="O69" i="10"/>
  <c r="G69" i="10"/>
  <c r="W76" i="10"/>
  <c r="W77" i="10" s="1"/>
  <c r="V72" i="10"/>
  <c r="I72" i="10"/>
  <c r="W71" i="10"/>
  <c r="K71" i="10"/>
  <c r="C71" i="10"/>
  <c r="J70" i="10"/>
  <c r="B70" i="10"/>
  <c r="N69" i="10"/>
  <c r="F69" i="10"/>
  <c r="U71" i="10"/>
  <c r="W69" i="10"/>
  <c r="T71" i="10"/>
  <c r="V69" i="10"/>
  <c r="H70" i="10"/>
  <c r="J71" i="10"/>
  <c r="M69" i="10"/>
  <c r="G72" i="10"/>
  <c r="I71" i="10"/>
  <c r="L69" i="10"/>
  <c r="S72" i="10"/>
  <c r="B71" i="10"/>
  <c r="E69" i="10"/>
  <c r="O72" i="10"/>
  <c r="T70" i="10"/>
  <c r="D69" i="10"/>
  <c r="H72" i="10"/>
  <c r="I70" i="10"/>
  <c r="J64" i="2"/>
  <c r="J65" i="2" s="1"/>
  <c r="J37" i="11" s="1"/>
  <c r="AU21" i="2"/>
  <c r="W5" i="3"/>
  <c r="G66" i="3"/>
  <c r="O66" i="3"/>
  <c r="AV5" i="3"/>
  <c r="I22" i="11" s="1"/>
  <c r="E5" i="4"/>
  <c r="M5" i="4"/>
  <c r="V5" i="4"/>
  <c r="D66" i="4"/>
  <c r="L66" i="4"/>
  <c r="U66" i="4"/>
  <c r="I76" i="4"/>
  <c r="E81" i="4"/>
  <c r="M81" i="4"/>
  <c r="Q5" i="5"/>
  <c r="E66" i="5"/>
  <c r="M64" i="5"/>
  <c r="M65" i="5" s="1"/>
  <c r="M40" i="11" s="1"/>
  <c r="V64" i="5"/>
  <c r="V65" i="5" s="1"/>
  <c r="U40" i="11" s="1"/>
  <c r="G81" i="6"/>
  <c r="O5" i="6"/>
  <c r="I76" i="7"/>
  <c r="J81" i="7"/>
  <c r="D81" i="7"/>
  <c r="L81" i="7"/>
  <c r="U81" i="7"/>
  <c r="H64" i="9"/>
  <c r="H65" i="9" s="1"/>
  <c r="H44" i="11" s="1"/>
  <c r="Q64" i="9"/>
  <c r="Q65" i="9" s="1"/>
  <c r="P44" i="11" s="1"/>
  <c r="L76" i="9"/>
  <c r="E82" i="9"/>
  <c r="C82" i="9"/>
  <c r="K82" i="9"/>
  <c r="AW9" i="10"/>
  <c r="R64" i="5"/>
  <c r="R65" i="5" s="1"/>
  <c r="Q40" i="11" s="1"/>
  <c r="AU20" i="2"/>
  <c r="D55" i="24"/>
  <c r="D37" i="24"/>
  <c r="Q76" i="2"/>
  <c r="D57" i="22"/>
  <c r="D38" i="22"/>
  <c r="F5" i="3"/>
  <c r="H66" i="3"/>
  <c r="Q66" i="3"/>
  <c r="AW9" i="3"/>
  <c r="F5" i="4"/>
  <c r="N5" i="4"/>
  <c r="W5" i="4"/>
  <c r="E66" i="4"/>
  <c r="M66" i="4"/>
  <c r="V66" i="4"/>
  <c r="J76" i="4"/>
  <c r="I81" i="4"/>
  <c r="T5" i="5"/>
  <c r="AD62" i="5"/>
  <c r="N66" i="5"/>
  <c r="W66" i="5"/>
  <c r="D81" i="5"/>
  <c r="F5" i="5"/>
  <c r="N5" i="5"/>
  <c r="W81" i="5"/>
  <c r="E66" i="6"/>
  <c r="M66" i="6"/>
  <c r="V66" i="6"/>
  <c r="J77" i="7"/>
  <c r="B66" i="8"/>
  <c r="J66" i="8"/>
  <c r="AP62" i="8"/>
  <c r="I66" i="9"/>
  <c r="R66" i="9"/>
  <c r="B77" i="9"/>
  <c r="M77" i="9"/>
  <c r="I66" i="10"/>
  <c r="R66" i="10"/>
  <c r="C77" i="10"/>
  <c r="AX5" i="3"/>
  <c r="M22" i="11" s="1"/>
  <c r="G5" i="4"/>
  <c r="O5" i="4"/>
  <c r="F66" i="4"/>
  <c r="N66" i="4"/>
  <c r="W66" i="4"/>
  <c r="M76" i="4"/>
  <c r="R81" i="4"/>
  <c r="D5" i="5"/>
  <c r="U5" i="5"/>
  <c r="O66" i="5"/>
  <c r="AV5" i="5"/>
  <c r="I24" i="11" s="1"/>
  <c r="I81" i="5"/>
  <c r="AD62" i="6"/>
  <c r="AL62" i="6"/>
  <c r="AT62" i="6"/>
  <c r="B66" i="7"/>
  <c r="S66" i="7"/>
  <c r="K77" i="7"/>
  <c r="C66" i="8"/>
  <c r="K66" i="8"/>
  <c r="T64" i="8"/>
  <c r="T65" i="8" s="1"/>
  <c r="S43" i="11" s="1"/>
  <c r="B66" i="9"/>
  <c r="J66" i="9"/>
  <c r="S66" i="9"/>
  <c r="N77" i="9"/>
  <c r="B66" i="10"/>
  <c r="S66" i="10"/>
  <c r="L81" i="10"/>
  <c r="K78" i="2"/>
  <c r="B66" i="3"/>
  <c r="J66" i="3"/>
  <c r="S66" i="3"/>
  <c r="H5" i="4"/>
  <c r="Q5" i="4"/>
  <c r="AE62" i="4"/>
  <c r="AM62" i="4"/>
  <c r="AV5" i="4"/>
  <c r="I23" i="11" s="1"/>
  <c r="N76" i="4"/>
  <c r="V81" i="4"/>
  <c r="H81" i="4"/>
  <c r="Q81" i="4"/>
  <c r="E5" i="5"/>
  <c r="W5" i="5"/>
  <c r="H64" i="5"/>
  <c r="H65" i="5" s="1"/>
  <c r="H40" i="11" s="1"/>
  <c r="AN62" i="5"/>
  <c r="N81" i="5"/>
  <c r="AW5" i="6"/>
  <c r="K25" i="11" s="1"/>
  <c r="AE62" i="6"/>
  <c r="O64" i="6"/>
  <c r="O65" i="6" s="1"/>
  <c r="O41" i="11" s="1"/>
  <c r="Q5" i="7"/>
  <c r="C66" i="7"/>
  <c r="K66" i="7"/>
  <c r="T66" i="7"/>
  <c r="D77" i="7"/>
  <c r="L77" i="7"/>
  <c r="AB62" i="8"/>
  <c r="AJ62" i="8"/>
  <c r="U66" i="8"/>
  <c r="AA62" i="10"/>
  <c r="K66" i="10"/>
  <c r="AQ62" i="10"/>
  <c r="G29" i="11"/>
  <c r="A12" i="11"/>
  <c r="D19" i="22"/>
  <c r="Q76" i="1"/>
  <c r="D76" i="1"/>
  <c r="H76" i="1"/>
  <c r="E81" i="1"/>
  <c r="K76" i="1"/>
  <c r="L76" i="1"/>
  <c r="B81" i="1"/>
  <c r="E76" i="1"/>
  <c r="I76" i="1"/>
  <c r="M76" i="1"/>
  <c r="K81" i="1"/>
  <c r="C81" i="1"/>
  <c r="G81" i="1"/>
  <c r="B76" i="1"/>
  <c r="F76" i="1"/>
  <c r="J76" i="1"/>
  <c r="N76" i="1"/>
  <c r="M81" i="1"/>
  <c r="AV5" i="8"/>
  <c r="I27" i="11" s="1"/>
  <c r="AX9" i="8"/>
  <c r="AX9" i="3"/>
  <c r="AB62" i="9"/>
  <c r="AU12" i="9"/>
  <c r="X12" i="9" s="1"/>
  <c r="I6" i="12" s="1"/>
  <c r="AU14" i="9"/>
  <c r="X14" i="9" s="1"/>
  <c r="I8" i="12" s="1"/>
  <c r="E66" i="2"/>
  <c r="I66" i="2"/>
  <c r="M66" i="2"/>
  <c r="Q78" i="2"/>
  <c r="U76" i="2"/>
  <c r="C76" i="2"/>
  <c r="H76" i="2"/>
  <c r="L76" i="2"/>
  <c r="B76" i="2"/>
  <c r="G76" i="2"/>
  <c r="R76" i="2"/>
  <c r="V76" i="2"/>
  <c r="E76" i="2"/>
  <c r="I76" i="2"/>
  <c r="M76" i="2"/>
  <c r="D76" i="2"/>
  <c r="O76" i="2"/>
  <c r="S76" i="2"/>
  <c r="W76" i="2"/>
  <c r="F76" i="2"/>
  <c r="J76" i="2"/>
  <c r="N76" i="2"/>
  <c r="T76" i="2"/>
  <c r="K76" i="2"/>
  <c r="V74" i="2"/>
  <c r="R73" i="2"/>
  <c r="F72" i="2"/>
  <c r="L71" i="2"/>
  <c r="O70" i="2"/>
  <c r="C70" i="2"/>
  <c r="G69" i="2"/>
  <c r="N70" i="2"/>
  <c r="B70" i="2"/>
  <c r="B69" i="2"/>
  <c r="S74" i="2"/>
  <c r="V72" i="2"/>
  <c r="M72" i="2"/>
  <c r="I72" i="2"/>
  <c r="E72" i="2"/>
  <c r="W71" i="2"/>
  <c r="O71" i="2"/>
  <c r="K71" i="2"/>
  <c r="G71" i="2"/>
  <c r="F70" i="2"/>
  <c r="F69" i="2"/>
  <c r="W73" i="2"/>
  <c r="S72" i="2"/>
  <c r="L72" i="2"/>
  <c r="H72" i="2"/>
  <c r="D72" i="2"/>
  <c r="U71" i="2"/>
  <c r="N71" i="2"/>
  <c r="J71" i="2"/>
  <c r="F71" i="2"/>
  <c r="B71" i="2"/>
  <c r="M70" i="2"/>
  <c r="I70" i="2"/>
  <c r="E70" i="2"/>
  <c r="W69" i="2"/>
  <c r="S69" i="2"/>
  <c r="M69" i="2"/>
  <c r="I69" i="2"/>
  <c r="E69" i="2"/>
  <c r="J72" i="2"/>
  <c r="R71" i="2"/>
  <c r="D71" i="2"/>
  <c r="K70" i="2"/>
  <c r="U69" i="2"/>
  <c r="C69" i="2"/>
  <c r="J70" i="2"/>
  <c r="N69" i="2"/>
  <c r="U73" i="2"/>
  <c r="O72" i="2"/>
  <c r="K72" i="2"/>
  <c r="G72" i="2"/>
  <c r="C72" i="2"/>
  <c r="T71" i="2"/>
  <c r="M71" i="2"/>
  <c r="I71" i="2"/>
  <c r="E71" i="2"/>
  <c r="T70" i="2"/>
  <c r="L70" i="2"/>
  <c r="H70" i="2"/>
  <c r="D70" i="2"/>
  <c r="V69" i="2"/>
  <c r="R69" i="2"/>
  <c r="L69" i="2"/>
  <c r="H69" i="2"/>
  <c r="D69" i="2"/>
  <c r="N72" i="2"/>
  <c r="B72" i="2"/>
  <c r="H71" i="2"/>
  <c r="G70" i="2"/>
  <c r="O69" i="2"/>
  <c r="K69" i="2"/>
  <c r="C71" i="2"/>
  <c r="T69" i="2"/>
  <c r="J69" i="2"/>
  <c r="V78" i="2"/>
  <c r="AU12" i="3"/>
  <c r="X12" i="3" s="1"/>
  <c r="C6" i="12" s="1"/>
  <c r="AU14" i="3"/>
  <c r="X14" i="3" s="1"/>
  <c r="C8" i="12" s="1"/>
  <c r="AU18" i="3"/>
  <c r="X18" i="3" s="1"/>
  <c r="C12" i="12" s="1"/>
  <c r="AU20" i="3"/>
  <c r="X20" i="3" s="1"/>
  <c r="C14" i="12" s="1"/>
  <c r="M82" i="3"/>
  <c r="E5" i="3"/>
  <c r="V5" i="3"/>
  <c r="T81" i="5"/>
  <c r="E5" i="7"/>
  <c r="I5" i="7"/>
  <c r="M5" i="7"/>
  <c r="R5" i="7"/>
  <c r="V5" i="7"/>
  <c r="AU12" i="7"/>
  <c r="X12" i="7" s="1"/>
  <c r="G6" i="12" s="1"/>
  <c r="AU14" i="7"/>
  <c r="X14" i="7" s="1"/>
  <c r="G8" i="12" s="1"/>
  <c r="AU16" i="7"/>
  <c r="X16" i="7" s="1"/>
  <c r="G10" i="12" s="1"/>
  <c r="AU18" i="7"/>
  <c r="X18" i="7" s="1"/>
  <c r="G12" i="12" s="1"/>
  <c r="AU20" i="7"/>
  <c r="X20" i="7" s="1"/>
  <c r="G14" i="12" s="1"/>
  <c r="AU11" i="10"/>
  <c r="X11" i="10" s="1"/>
  <c r="J5" i="12" s="1"/>
  <c r="AU12" i="10"/>
  <c r="X12" i="10" s="1"/>
  <c r="J6" i="12" s="1"/>
  <c r="AU13" i="10"/>
  <c r="X13" i="10" s="1"/>
  <c r="J7" i="12" s="1"/>
  <c r="AU14" i="10"/>
  <c r="X14" i="10" s="1"/>
  <c r="J8" i="12" s="1"/>
  <c r="AU15" i="10"/>
  <c r="X15" i="10" s="1"/>
  <c r="J9" i="12" s="1"/>
  <c r="AU16" i="10"/>
  <c r="X16" i="10" s="1"/>
  <c r="J10" i="12" s="1"/>
  <c r="AU17" i="10"/>
  <c r="X17" i="10" s="1"/>
  <c r="J11" i="12" s="1"/>
  <c r="AU18" i="10"/>
  <c r="X18" i="10" s="1"/>
  <c r="J12" i="12" s="1"/>
  <c r="AU19" i="10"/>
  <c r="X19" i="10" s="1"/>
  <c r="J13" i="12" s="1"/>
  <c r="AU20" i="10"/>
  <c r="X20" i="10" s="1"/>
  <c r="J14" i="12" s="1"/>
  <c r="AU21" i="10"/>
  <c r="X21" i="10" s="1"/>
  <c r="J15" i="12" s="1"/>
  <c r="AB62" i="10"/>
  <c r="AF62" i="10"/>
  <c r="AN62" i="10"/>
  <c r="AR62" i="10"/>
  <c r="F64" i="10"/>
  <c r="F65" i="10" s="1"/>
  <c r="F45" i="11" s="1"/>
  <c r="J66" i="10"/>
  <c r="W64" i="10"/>
  <c r="W65" i="10" s="1"/>
  <c r="V45" i="11" s="1"/>
  <c r="AX5" i="10"/>
  <c r="M29" i="11" s="1"/>
  <c r="AJ62" i="10"/>
  <c r="E66" i="10"/>
  <c r="R64" i="10"/>
  <c r="R65" i="10" s="1"/>
  <c r="Q45" i="11" s="1"/>
  <c r="V66" i="10"/>
  <c r="AU11" i="9"/>
  <c r="X11" i="9" s="1"/>
  <c r="I5" i="12" s="1"/>
  <c r="AU15" i="9"/>
  <c r="X15" i="9" s="1"/>
  <c r="I9" i="12" s="1"/>
  <c r="AU19" i="9"/>
  <c r="X19" i="9" s="1"/>
  <c r="I13" i="12" s="1"/>
  <c r="G64" i="9"/>
  <c r="G65" i="9" s="1"/>
  <c r="G44" i="11" s="1"/>
  <c r="K66" i="9"/>
  <c r="AU16" i="9"/>
  <c r="X16" i="9" s="1"/>
  <c r="I10" i="12" s="1"/>
  <c r="AU18" i="9"/>
  <c r="X18" i="9" s="1"/>
  <c r="I12" i="12" s="1"/>
  <c r="AU20" i="9"/>
  <c r="X20" i="9" s="1"/>
  <c r="I14" i="12" s="1"/>
  <c r="AW5" i="9"/>
  <c r="K28" i="11" s="1"/>
  <c r="AC62" i="9"/>
  <c r="AG62" i="9"/>
  <c r="AO62" i="9"/>
  <c r="AS62" i="9"/>
  <c r="AK62" i="9"/>
  <c r="AX5" i="9"/>
  <c r="M28" i="11" s="1"/>
  <c r="AF62" i="9"/>
  <c r="L64" i="9"/>
  <c r="L65" i="9" s="1"/>
  <c r="L44" i="11" s="1"/>
  <c r="Q66" i="9"/>
  <c r="B64" i="9"/>
  <c r="B65" i="9" s="1"/>
  <c r="B44" i="11" s="1"/>
  <c r="F66" i="9"/>
  <c r="S64" i="9"/>
  <c r="S65" i="9" s="1"/>
  <c r="R44" i="11" s="1"/>
  <c r="W66" i="9"/>
  <c r="AW9" i="9"/>
  <c r="AA62" i="8"/>
  <c r="AE62" i="8"/>
  <c r="AI62" i="8"/>
  <c r="AM62" i="8"/>
  <c r="AU12" i="8"/>
  <c r="X12" i="8" s="1"/>
  <c r="H6" i="12" s="1"/>
  <c r="AU13" i="8"/>
  <c r="X13" i="8" s="1"/>
  <c r="H7" i="12" s="1"/>
  <c r="AU15" i="8"/>
  <c r="X15" i="8" s="1"/>
  <c r="H9" i="12" s="1"/>
  <c r="AU16" i="8"/>
  <c r="X16" i="8" s="1"/>
  <c r="H10" i="12" s="1"/>
  <c r="AU17" i="8"/>
  <c r="X17" i="8" s="1"/>
  <c r="H11" i="12" s="1"/>
  <c r="AU19" i="8"/>
  <c r="X19" i="8" s="1"/>
  <c r="H13" i="12" s="1"/>
  <c r="AU20" i="8"/>
  <c r="X20" i="8" s="1"/>
  <c r="H14" i="12" s="1"/>
  <c r="AU21" i="8"/>
  <c r="X21" i="8" s="1"/>
  <c r="H15" i="12" s="1"/>
  <c r="AX5" i="8"/>
  <c r="M27" i="11" s="1"/>
  <c r="W81" i="8"/>
  <c r="AU11" i="7"/>
  <c r="X11" i="7" s="1"/>
  <c r="G5" i="12" s="1"/>
  <c r="AV9" i="7"/>
  <c r="AU13" i="7"/>
  <c r="X13" i="7" s="1"/>
  <c r="G7" i="12" s="1"/>
  <c r="AU15" i="7"/>
  <c r="X15" i="7" s="1"/>
  <c r="G9" i="12" s="1"/>
  <c r="AU17" i="7"/>
  <c r="X17" i="7" s="1"/>
  <c r="G11" i="12" s="1"/>
  <c r="AU19" i="7"/>
  <c r="X19" i="7" s="1"/>
  <c r="G13" i="12" s="1"/>
  <c r="AU21" i="7"/>
  <c r="X21" i="7" s="1"/>
  <c r="G15" i="12" s="1"/>
  <c r="AF62" i="7"/>
  <c r="AB62" i="7"/>
  <c r="AJ62" i="7"/>
  <c r="AN62" i="7"/>
  <c r="AR62" i="7"/>
  <c r="AU12" i="6"/>
  <c r="X12" i="6" s="1"/>
  <c r="F6" i="12" s="1"/>
  <c r="AU14" i="6"/>
  <c r="X14" i="6" s="1"/>
  <c r="F8" i="12" s="1"/>
  <c r="AU16" i="6"/>
  <c r="X16" i="6" s="1"/>
  <c r="F10" i="12" s="1"/>
  <c r="AU18" i="6"/>
  <c r="X18" i="6" s="1"/>
  <c r="F12" i="12" s="1"/>
  <c r="AU20" i="6"/>
  <c r="X20" i="6" s="1"/>
  <c r="F14" i="12" s="1"/>
  <c r="G5" i="6"/>
  <c r="AU11" i="6"/>
  <c r="X11" i="6" s="1"/>
  <c r="F5" i="12" s="1"/>
  <c r="AV5" i="6"/>
  <c r="I25" i="11" s="1"/>
  <c r="AU13" i="6"/>
  <c r="X13" i="6" s="1"/>
  <c r="F7" i="12" s="1"/>
  <c r="AU15" i="6"/>
  <c r="X15" i="6" s="1"/>
  <c r="F9" i="12" s="1"/>
  <c r="AU17" i="6"/>
  <c r="X17" i="6" s="1"/>
  <c r="F11" i="12" s="1"/>
  <c r="AU19" i="6"/>
  <c r="X19" i="6" s="1"/>
  <c r="F13" i="12" s="1"/>
  <c r="AU21" i="6"/>
  <c r="X21" i="6" s="1"/>
  <c r="F15" i="12" s="1"/>
  <c r="T81" i="6"/>
  <c r="AN62" i="6"/>
  <c r="S5" i="5"/>
  <c r="AW5" i="5"/>
  <c r="K24" i="11" s="1"/>
  <c r="D66" i="5"/>
  <c r="Q64" i="5"/>
  <c r="Q65" i="5" s="1"/>
  <c r="P40" i="11" s="1"/>
  <c r="U64" i="5"/>
  <c r="U65" i="5" s="1"/>
  <c r="T40" i="11" s="1"/>
  <c r="AX9" i="5"/>
  <c r="AU18" i="5"/>
  <c r="X18" i="5" s="1"/>
  <c r="E12" i="12" s="1"/>
  <c r="AU19" i="5"/>
  <c r="X19" i="5" s="1"/>
  <c r="E13" i="12" s="1"/>
  <c r="AU21" i="5"/>
  <c r="X21" i="5" s="1"/>
  <c r="E15" i="12" s="1"/>
  <c r="AV9" i="5"/>
  <c r="AU20" i="5"/>
  <c r="X20" i="5" s="1"/>
  <c r="E14" i="12" s="1"/>
  <c r="K64" i="5"/>
  <c r="K65" i="5" s="1"/>
  <c r="K40" i="11" s="1"/>
  <c r="AM62" i="5"/>
  <c r="AQ62" i="5"/>
  <c r="AU11" i="4"/>
  <c r="X11" i="4" s="1"/>
  <c r="D5" i="12" s="1"/>
  <c r="AD62" i="4"/>
  <c r="AH62" i="4"/>
  <c r="AL62" i="4"/>
  <c r="AP62" i="4"/>
  <c r="AT62" i="4"/>
  <c r="AU13" i="4"/>
  <c r="X13" i="4" s="1"/>
  <c r="D7" i="12" s="1"/>
  <c r="AU15" i="4"/>
  <c r="X15" i="4" s="1"/>
  <c r="D9" i="12" s="1"/>
  <c r="AU17" i="4"/>
  <c r="X17" i="4" s="1"/>
  <c r="D11" i="12" s="1"/>
  <c r="AU19" i="4"/>
  <c r="X19" i="4" s="1"/>
  <c r="D13" i="12" s="1"/>
  <c r="AU21" i="4"/>
  <c r="X21" i="4" s="1"/>
  <c r="D15" i="12" s="1"/>
  <c r="AU12" i="4"/>
  <c r="X12" i="4" s="1"/>
  <c r="D6" i="12" s="1"/>
  <c r="AU14" i="4"/>
  <c r="X14" i="4" s="1"/>
  <c r="D8" i="12" s="1"/>
  <c r="AU16" i="4"/>
  <c r="X16" i="4" s="1"/>
  <c r="D10" i="12" s="1"/>
  <c r="AU18" i="4"/>
  <c r="X18" i="4" s="1"/>
  <c r="D12" i="12" s="1"/>
  <c r="AU20" i="4"/>
  <c r="X20" i="4" s="1"/>
  <c r="D14" i="12" s="1"/>
  <c r="AX5" i="4"/>
  <c r="M23" i="11" s="1"/>
  <c r="Q5" i="3"/>
  <c r="H82" i="3"/>
  <c r="L5" i="3"/>
  <c r="AV9" i="3"/>
  <c r="AV6" i="3" s="1"/>
  <c r="J22" i="11" s="1"/>
  <c r="AU16" i="3"/>
  <c r="X16" i="3" s="1"/>
  <c r="C10" i="12" s="1"/>
  <c r="AU15" i="3"/>
  <c r="X15" i="3" s="1"/>
  <c r="C9" i="12" s="1"/>
  <c r="AU17" i="3"/>
  <c r="X17" i="3" s="1"/>
  <c r="C11" i="12" s="1"/>
  <c r="AU19" i="3"/>
  <c r="X19" i="3" s="1"/>
  <c r="C13" i="12" s="1"/>
  <c r="AU21" i="3"/>
  <c r="X21" i="3" s="1"/>
  <c r="C15" i="12" s="1"/>
  <c r="G25" i="11"/>
  <c r="AU18" i="2"/>
  <c r="AU13" i="2"/>
  <c r="AU15" i="2"/>
  <c r="C5" i="2"/>
  <c r="AU17" i="2"/>
  <c r="AU12" i="2"/>
  <c r="G5" i="2"/>
  <c r="AU11" i="2"/>
  <c r="O64" i="1"/>
  <c r="AU10" i="2"/>
  <c r="AP62" i="2"/>
  <c r="AU14" i="2"/>
  <c r="AU19" i="2"/>
  <c r="AC62" i="2"/>
  <c r="AK62" i="2"/>
  <c r="E64" i="2"/>
  <c r="E65" i="2" s="1"/>
  <c r="E37" i="11" s="1"/>
  <c r="M64" i="2"/>
  <c r="M65" i="2" s="1"/>
  <c r="M37" i="11" s="1"/>
  <c r="J66" i="2"/>
  <c r="AW5" i="3"/>
  <c r="K22" i="11" s="1"/>
  <c r="AV9" i="1"/>
  <c r="H66" i="1"/>
  <c r="L64" i="1"/>
  <c r="L65" i="1" s="1"/>
  <c r="L36" i="11" s="1"/>
  <c r="Q66" i="1"/>
  <c r="U66" i="1"/>
  <c r="AW5" i="1"/>
  <c r="B5" i="2"/>
  <c r="S5" i="2"/>
  <c r="C66" i="2"/>
  <c r="G66" i="2"/>
  <c r="K66" i="2"/>
  <c r="O66" i="2"/>
  <c r="S66" i="2"/>
  <c r="W66" i="2"/>
  <c r="AD62" i="2"/>
  <c r="AL62" i="2"/>
  <c r="F64" i="2"/>
  <c r="F65" i="2" s="1"/>
  <c r="F37" i="11" s="1"/>
  <c r="N64" i="2"/>
  <c r="N65" i="2" s="1"/>
  <c r="N37" i="11" s="1"/>
  <c r="E66" i="3"/>
  <c r="E64" i="3"/>
  <c r="E65" i="3" s="1"/>
  <c r="E38" i="11" s="1"/>
  <c r="AC62" i="3"/>
  <c r="I66" i="3"/>
  <c r="I64" i="3"/>
  <c r="I65" i="3" s="1"/>
  <c r="I38" i="11" s="1"/>
  <c r="AG62" i="3"/>
  <c r="M66" i="3"/>
  <c r="M64" i="3"/>
  <c r="M65" i="3" s="1"/>
  <c r="M38" i="11" s="1"/>
  <c r="AK62" i="3"/>
  <c r="R66" i="3"/>
  <c r="R64" i="3"/>
  <c r="R65" i="3" s="1"/>
  <c r="Q38" i="11" s="1"/>
  <c r="AO62" i="3"/>
  <c r="V66" i="3"/>
  <c r="V64" i="3"/>
  <c r="V65" i="3" s="1"/>
  <c r="U38" i="11" s="1"/>
  <c r="AS62" i="3"/>
  <c r="D66" i="2"/>
  <c r="H66" i="2"/>
  <c r="L66" i="2"/>
  <c r="T66" i="2"/>
  <c r="AG62" i="2"/>
  <c r="I64" i="2"/>
  <c r="I65" i="2" s="1"/>
  <c r="I37" i="11" s="1"/>
  <c r="B66" i="2"/>
  <c r="AX9" i="2"/>
  <c r="Z62" i="2"/>
  <c r="AH62" i="2"/>
  <c r="B64" i="2"/>
  <c r="B65" i="2" s="1"/>
  <c r="B37" i="11" s="1"/>
  <c r="U73" i="1"/>
  <c r="T70" i="1"/>
  <c r="U71" i="1"/>
  <c r="V72" i="1"/>
  <c r="G70" i="1"/>
  <c r="K70" i="1"/>
  <c r="O70" i="1"/>
  <c r="G71" i="1"/>
  <c r="K71" i="1"/>
  <c r="O71" i="1"/>
  <c r="G72" i="1"/>
  <c r="K72" i="1"/>
  <c r="O72" i="1"/>
  <c r="W69" i="1"/>
  <c r="S69" i="1"/>
  <c r="S74" i="1"/>
  <c r="R73" i="1"/>
  <c r="W71" i="1"/>
  <c r="D70" i="1"/>
  <c r="H70" i="1"/>
  <c r="L70" i="1"/>
  <c r="D71" i="1"/>
  <c r="H71" i="1"/>
  <c r="L71" i="1"/>
  <c r="D72" i="1"/>
  <c r="H72" i="1"/>
  <c r="L72" i="1"/>
  <c r="C70" i="1"/>
  <c r="V69" i="1"/>
  <c r="R69" i="1"/>
  <c r="N69" i="1"/>
  <c r="J69" i="1"/>
  <c r="F69" i="1"/>
  <c r="B70" i="1"/>
  <c r="R76" i="1"/>
  <c r="V76" i="1"/>
  <c r="C69" i="1"/>
  <c r="V74" i="1"/>
  <c r="R71" i="1"/>
  <c r="E70" i="1"/>
  <c r="I70" i="1"/>
  <c r="M70" i="1"/>
  <c r="E71" i="1"/>
  <c r="I71" i="1"/>
  <c r="M71" i="1"/>
  <c r="E72" i="1"/>
  <c r="I72" i="1"/>
  <c r="M72" i="1"/>
  <c r="C71" i="1"/>
  <c r="U69" i="1"/>
  <c r="M69" i="1"/>
  <c r="I69" i="1"/>
  <c r="E69" i="1"/>
  <c r="B71" i="1"/>
  <c r="S76" i="1"/>
  <c r="W76" i="1"/>
  <c r="G69" i="1"/>
  <c r="U76" i="1"/>
  <c r="W73" i="1"/>
  <c r="T71" i="1"/>
  <c r="S72" i="1"/>
  <c r="F70" i="1"/>
  <c r="J70" i="1"/>
  <c r="N70" i="1"/>
  <c r="F71" i="1"/>
  <c r="J71" i="1"/>
  <c r="N71" i="1"/>
  <c r="F72" i="1"/>
  <c r="J72" i="1"/>
  <c r="N72" i="1"/>
  <c r="C72" i="1"/>
  <c r="T69" i="1"/>
  <c r="O69" i="1"/>
  <c r="L69" i="1"/>
  <c r="H69" i="1"/>
  <c r="D69" i="1"/>
  <c r="B72" i="1"/>
  <c r="T76" i="1"/>
  <c r="K69" i="1"/>
  <c r="I81" i="1"/>
  <c r="D5" i="2"/>
  <c r="H5" i="2"/>
  <c r="L5" i="2"/>
  <c r="Q5" i="2"/>
  <c r="U5" i="2"/>
  <c r="AO62" i="2"/>
  <c r="AS62" i="2"/>
  <c r="AB62" i="2"/>
  <c r="AF62" i="2"/>
  <c r="AJ62" i="2"/>
  <c r="D64" i="2"/>
  <c r="D65" i="2" s="1"/>
  <c r="D37" i="11" s="1"/>
  <c r="H64" i="2"/>
  <c r="H65" i="2" s="1"/>
  <c r="H37" i="11" s="1"/>
  <c r="L64" i="2"/>
  <c r="L65" i="2" s="1"/>
  <c r="L37" i="11" s="1"/>
  <c r="E78" i="2"/>
  <c r="I78" i="2"/>
  <c r="M78" i="2"/>
  <c r="R78" i="2"/>
  <c r="C5" i="3"/>
  <c r="G5" i="3"/>
  <c r="K5" i="3"/>
  <c r="O5" i="3"/>
  <c r="T5" i="3"/>
  <c r="AU10" i="3"/>
  <c r="X10" i="3" s="1"/>
  <c r="C4" i="12" s="1"/>
  <c r="W66" i="3"/>
  <c r="AA62" i="3"/>
  <c r="AE62" i="3"/>
  <c r="AI62" i="3"/>
  <c r="AM62" i="3"/>
  <c r="AQ62" i="3"/>
  <c r="C64" i="3"/>
  <c r="C65" i="3" s="1"/>
  <c r="C38" i="11" s="1"/>
  <c r="G64" i="3"/>
  <c r="G65" i="3" s="1"/>
  <c r="G38" i="11" s="1"/>
  <c r="K64" i="3"/>
  <c r="K65" i="3" s="1"/>
  <c r="K38" i="11" s="1"/>
  <c r="O64" i="3"/>
  <c r="O65" i="3" s="1"/>
  <c r="O38" i="11" s="1"/>
  <c r="T64" i="3"/>
  <c r="T65" i="3" s="1"/>
  <c r="S38" i="11" s="1"/>
  <c r="AV9" i="4"/>
  <c r="AV6" i="4" s="1"/>
  <c r="J23" i="11" s="1"/>
  <c r="AB62" i="4"/>
  <c r="AF62" i="4"/>
  <c r="AJ62" i="4"/>
  <c r="AN62" i="4"/>
  <c r="AR62" i="4"/>
  <c r="B64" i="4"/>
  <c r="B65" i="4" s="1"/>
  <c r="B39" i="11" s="1"/>
  <c r="F64" i="4"/>
  <c r="F65" i="4" s="1"/>
  <c r="F39" i="11" s="1"/>
  <c r="J64" i="4"/>
  <c r="J65" i="4" s="1"/>
  <c r="J39" i="11" s="1"/>
  <c r="N64" i="4"/>
  <c r="N65" i="4" s="1"/>
  <c r="N39" i="11" s="1"/>
  <c r="S64" i="4"/>
  <c r="S65" i="4" s="1"/>
  <c r="R39" i="11" s="1"/>
  <c r="W64" i="4"/>
  <c r="W65" i="4" s="1"/>
  <c r="V39" i="11" s="1"/>
  <c r="D76" i="4"/>
  <c r="H76" i="4"/>
  <c r="L76" i="4"/>
  <c r="C81" i="4"/>
  <c r="G81" i="4"/>
  <c r="K81" i="4"/>
  <c r="O81" i="4"/>
  <c r="T81" i="4"/>
  <c r="C5" i="5"/>
  <c r="H5" i="5"/>
  <c r="M5" i="5"/>
  <c r="R5" i="5"/>
  <c r="V5" i="5"/>
  <c r="AW9" i="5"/>
  <c r="L66" i="5"/>
  <c r="AU14" i="5"/>
  <c r="X14" i="5" s="1"/>
  <c r="E8" i="12" s="1"/>
  <c r="AA62" i="5"/>
  <c r="AF62" i="5"/>
  <c r="AK62" i="5"/>
  <c r="AO62" i="5"/>
  <c r="AS62" i="5"/>
  <c r="D64" i="5"/>
  <c r="D65" i="5" s="1"/>
  <c r="D40" i="11" s="1"/>
  <c r="I64" i="5"/>
  <c r="I65" i="5" s="1"/>
  <c r="I40" i="11" s="1"/>
  <c r="N64" i="5"/>
  <c r="N65" i="5" s="1"/>
  <c r="N40" i="11" s="1"/>
  <c r="S64" i="5"/>
  <c r="S65" i="5" s="1"/>
  <c r="R40" i="11" s="1"/>
  <c r="W64" i="5"/>
  <c r="W65" i="5" s="1"/>
  <c r="V40" i="11" s="1"/>
  <c r="B66" i="5"/>
  <c r="F66" i="5"/>
  <c r="K66" i="5"/>
  <c r="Q66" i="5"/>
  <c r="U66" i="5"/>
  <c r="C76" i="5"/>
  <c r="C77" i="5" s="1"/>
  <c r="G76" i="5"/>
  <c r="K76" i="5"/>
  <c r="K77" i="5" s="1"/>
  <c r="O76" i="5"/>
  <c r="B81" i="5"/>
  <c r="F81" i="5"/>
  <c r="K81" i="5"/>
  <c r="Q81" i="5"/>
  <c r="U81" i="5"/>
  <c r="AX9" i="6"/>
  <c r="AX6" i="6" s="1"/>
  <c r="N25" i="11" s="1"/>
  <c r="D66" i="6"/>
  <c r="D64" i="6"/>
  <c r="D65" i="6" s="1"/>
  <c r="D41" i="11" s="1"/>
  <c r="H66" i="6"/>
  <c r="H64" i="6"/>
  <c r="H65" i="6" s="1"/>
  <c r="H41" i="11" s="1"/>
  <c r="L66" i="6"/>
  <c r="L64" i="6"/>
  <c r="L65" i="6" s="1"/>
  <c r="L41" i="11" s="1"/>
  <c r="Q66" i="6"/>
  <c r="Q64" i="6"/>
  <c r="Q65" i="6" s="1"/>
  <c r="P41" i="11" s="1"/>
  <c r="U66" i="6"/>
  <c r="U64" i="6"/>
  <c r="U65" i="6" s="1"/>
  <c r="T41" i="11" s="1"/>
  <c r="AA62" i="6"/>
  <c r="AF62" i="6"/>
  <c r="AK62" i="6"/>
  <c r="AQ62" i="6"/>
  <c r="B64" i="6"/>
  <c r="B65" i="6" s="1"/>
  <c r="B41" i="11" s="1"/>
  <c r="G64" i="6"/>
  <c r="G65" i="6" s="1"/>
  <c r="G41" i="11" s="1"/>
  <c r="M64" i="6"/>
  <c r="M65" i="6" s="1"/>
  <c r="M41" i="11" s="1"/>
  <c r="S64" i="6"/>
  <c r="S65" i="6" s="1"/>
  <c r="R41" i="11" s="1"/>
  <c r="F66" i="6"/>
  <c r="N66" i="6"/>
  <c r="W66" i="6"/>
  <c r="H76" i="6"/>
  <c r="C81" i="6"/>
  <c r="K81" i="6"/>
  <c r="AV5" i="7"/>
  <c r="I26" i="11" s="1"/>
  <c r="AC62" i="7"/>
  <c r="E66" i="7"/>
  <c r="E64" i="7"/>
  <c r="E65" i="7" s="1"/>
  <c r="E42" i="11" s="1"/>
  <c r="AG62" i="7"/>
  <c r="I66" i="7"/>
  <c r="I64" i="7"/>
  <c r="I65" i="7" s="1"/>
  <c r="I42" i="11" s="1"/>
  <c r="AK62" i="7"/>
  <c r="M66" i="7"/>
  <c r="M64" i="7"/>
  <c r="M65" i="7" s="1"/>
  <c r="M42" i="11" s="1"/>
  <c r="AO62" i="7"/>
  <c r="R66" i="7"/>
  <c r="R64" i="7"/>
  <c r="R65" i="7" s="1"/>
  <c r="Q42" i="11" s="1"/>
  <c r="AS62" i="7"/>
  <c r="V66" i="7"/>
  <c r="V64" i="7"/>
  <c r="V65" i="7" s="1"/>
  <c r="U42" i="11" s="1"/>
  <c r="AX5" i="7"/>
  <c r="M26" i="11" s="1"/>
  <c r="AX9" i="7"/>
  <c r="AU13" i="3"/>
  <c r="X13" i="3" s="1"/>
  <c r="C7" i="12" s="1"/>
  <c r="AB62" i="3"/>
  <c r="AF62" i="3"/>
  <c r="AJ62" i="3"/>
  <c r="AN62" i="3"/>
  <c r="AR62" i="3"/>
  <c r="D64" i="3"/>
  <c r="D65" i="3" s="1"/>
  <c r="D38" i="11" s="1"/>
  <c r="H64" i="3"/>
  <c r="H65" i="3" s="1"/>
  <c r="H38" i="11" s="1"/>
  <c r="L64" i="3"/>
  <c r="L65" i="3" s="1"/>
  <c r="L38" i="11" s="1"/>
  <c r="Q64" i="3"/>
  <c r="Q65" i="3" s="1"/>
  <c r="P38" i="11" s="1"/>
  <c r="U64" i="3"/>
  <c r="U65" i="3" s="1"/>
  <c r="T38" i="11" s="1"/>
  <c r="AU10" i="4"/>
  <c r="AC62" i="4"/>
  <c r="AG62" i="4"/>
  <c r="AK62" i="4"/>
  <c r="AO62" i="4"/>
  <c r="AS62" i="4"/>
  <c r="C64" i="4"/>
  <c r="C65" i="4" s="1"/>
  <c r="C39" i="11" s="1"/>
  <c r="G64" i="4"/>
  <c r="G65" i="4" s="1"/>
  <c r="G39" i="11" s="1"/>
  <c r="K64" i="4"/>
  <c r="K65" i="4" s="1"/>
  <c r="K39" i="11" s="1"/>
  <c r="O64" i="4"/>
  <c r="O65" i="4" s="1"/>
  <c r="O39" i="11" s="1"/>
  <c r="T64" i="4"/>
  <c r="T65" i="4" s="1"/>
  <c r="S39" i="11" s="1"/>
  <c r="C66" i="4"/>
  <c r="G66" i="4"/>
  <c r="K66" i="4"/>
  <c r="O66" i="4"/>
  <c r="T66" i="4"/>
  <c r="AG62" i="5"/>
  <c r="AL62" i="5"/>
  <c r="AP62" i="5"/>
  <c r="AT62" i="5"/>
  <c r="E64" i="5"/>
  <c r="E65" i="5" s="1"/>
  <c r="E40" i="11" s="1"/>
  <c r="J64" i="5"/>
  <c r="J65" i="5" s="1"/>
  <c r="J40" i="11" s="1"/>
  <c r="O64" i="5"/>
  <c r="O65" i="5" s="1"/>
  <c r="O40" i="11" s="1"/>
  <c r="T64" i="5"/>
  <c r="T65" i="5" s="1"/>
  <c r="S40" i="11" s="1"/>
  <c r="C66" i="5"/>
  <c r="H66" i="5"/>
  <c r="M66" i="5"/>
  <c r="R66" i="5"/>
  <c r="V66" i="5"/>
  <c r="D76" i="5"/>
  <c r="H76" i="5"/>
  <c r="L76" i="5"/>
  <c r="C81" i="5"/>
  <c r="H81" i="5"/>
  <c r="M81" i="5"/>
  <c r="R81" i="5"/>
  <c r="V81" i="5"/>
  <c r="L5" i="5"/>
  <c r="AB62" i="6"/>
  <c r="AG62" i="6"/>
  <c r="AM62" i="6"/>
  <c r="AR62" i="6"/>
  <c r="C64" i="6"/>
  <c r="C65" i="6" s="1"/>
  <c r="C41" i="11" s="1"/>
  <c r="I64" i="6"/>
  <c r="I65" i="6" s="1"/>
  <c r="I41" i="11" s="1"/>
  <c r="N64" i="6"/>
  <c r="N65" i="6" s="1"/>
  <c r="N41" i="11" s="1"/>
  <c r="T64" i="6"/>
  <c r="T65" i="6" s="1"/>
  <c r="S41" i="11" s="1"/>
  <c r="G66" i="6"/>
  <c r="O66" i="6"/>
  <c r="V81" i="6"/>
  <c r="R81" i="6"/>
  <c r="M81" i="6"/>
  <c r="I81" i="6"/>
  <c r="E81" i="6"/>
  <c r="W77" i="6"/>
  <c r="N76" i="6"/>
  <c r="J76" i="6"/>
  <c r="J77" i="6" s="1"/>
  <c r="F76" i="6"/>
  <c r="B76" i="6"/>
  <c r="W81" i="6"/>
  <c r="S81" i="6"/>
  <c r="N81" i="6"/>
  <c r="J81" i="6"/>
  <c r="F81" i="6"/>
  <c r="B81" i="6"/>
  <c r="O76" i="6"/>
  <c r="K76" i="6"/>
  <c r="G76" i="6"/>
  <c r="G77" i="6" s="1"/>
  <c r="C76" i="6"/>
  <c r="AU10" i="7"/>
  <c r="Z62" i="7"/>
  <c r="AD62" i="7"/>
  <c r="AH62" i="7"/>
  <c r="AL62" i="7"/>
  <c r="AP62" i="7"/>
  <c r="AT62" i="7"/>
  <c r="B64" i="7"/>
  <c r="B65" i="7" s="1"/>
  <c r="B42" i="11" s="1"/>
  <c r="S64" i="7"/>
  <c r="S65" i="7" s="1"/>
  <c r="R42" i="11" s="1"/>
  <c r="F66" i="7"/>
  <c r="W66" i="7"/>
  <c r="AV6" i="8"/>
  <c r="J27" i="11" s="1"/>
  <c r="T66" i="8"/>
  <c r="AQ62" i="8"/>
  <c r="AU11" i="8"/>
  <c r="X11" i="8" s="1"/>
  <c r="H5" i="12" s="1"/>
  <c r="AU14" i="8"/>
  <c r="X14" i="8" s="1"/>
  <c r="H8" i="12" s="1"/>
  <c r="AU18" i="8"/>
  <c r="X18" i="8" s="1"/>
  <c r="H12" i="12" s="1"/>
  <c r="Z62" i="4"/>
  <c r="D64" i="4"/>
  <c r="D65" i="4" s="1"/>
  <c r="D39" i="11" s="1"/>
  <c r="H64" i="4"/>
  <c r="H65" i="4" s="1"/>
  <c r="H39" i="11" s="1"/>
  <c r="L64" i="4"/>
  <c r="L65" i="4" s="1"/>
  <c r="L39" i="11" s="1"/>
  <c r="Q64" i="4"/>
  <c r="Q65" i="4" s="1"/>
  <c r="P39" i="11" s="1"/>
  <c r="U64" i="4"/>
  <c r="U65" i="4" s="1"/>
  <c r="T39" i="11" s="1"/>
  <c r="AC62" i="5"/>
  <c r="AH62" i="5"/>
  <c r="B64" i="5"/>
  <c r="B65" i="5" s="1"/>
  <c r="B40" i="11" s="1"/>
  <c r="F64" i="5"/>
  <c r="F65" i="5" s="1"/>
  <c r="F40" i="11" s="1"/>
  <c r="AC62" i="6"/>
  <c r="AI62" i="6"/>
  <c r="AS62" i="6"/>
  <c r="E64" i="6"/>
  <c r="E65" i="6" s="1"/>
  <c r="E41" i="11" s="1"/>
  <c r="J64" i="6"/>
  <c r="J65" i="6" s="1"/>
  <c r="J41" i="11" s="1"/>
  <c r="V64" i="6"/>
  <c r="V65" i="6" s="1"/>
  <c r="U41" i="11" s="1"/>
  <c r="B66" i="6"/>
  <c r="J66" i="6"/>
  <c r="S66" i="6"/>
  <c r="F64" i="7"/>
  <c r="F65" i="7" s="1"/>
  <c r="F42" i="11" s="1"/>
  <c r="W64" i="7"/>
  <c r="W65" i="7" s="1"/>
  <c r="V42" i="11" s="1"/>
  <c r="J66" i="7"/>
  <c r="AW5" i="8"/>
  <c r="K27" i="11" s="1"/>
  <c r="AW9" i="8"/>
  <c r="AU16" i="2"/>
  <c r="X16" i="2" s="1"/>
  <c r="AR62" i="2"/>
  <c r="AW5" i="2"/>
  <c r="K21" i="11" s="1"/>
  <c r="AA62" i="2"/>
  <c r="AE62" i="2"/>
  <c r="AI62" i="2"/>
  <c r="AM62" i="2"/>
  <c r="C64" i="2"/>
  <c r="C65" i="2" s="1"/>
  <c r="C37" i="11" s="1"/>
  <c r="G64" i="2"/>
  <c r="G65" i="2" s="1"/>
  <c r="G37" i="11" s="1"/>
  <c r="K64" i="2"/>
  <c r="K65" i="2" s="1"/>
  <c r="K37" i="11" s="1"/>
  <c r="O64" i="2"/>
  <c r="O65" i="2" s="1"/>
  <c r="O37" i="11" s="1"/>
  <c r="D78" i="2"/>
  <c r="H78" i="2"/>
  <c r="L78" i="2"/>
  <c r="T78" i="2"/>
  <c r="Z62" i="3"/>
  <c r="AD62" i="3"/>
  <c r="AH62" i="3"/>
  <c r="AL62" i="3"/>
  <c r="AP62" i="3"/>
  <c r="B64" i="3"/>
  <c r="B65" i="3" s="1"/>
  <c r="B38" i="11" s="1"/>
  <c r="F64" i="3"/>
  <c r="F65" i="3" s="1"/>
  <c r="F38" i="11" s="1"/>
  <c r="J64" i="3"/>
  <c r="J65" i="3" s="1"/>
  <c r="J38" i="11" s="1"/>
  <c r="N64" i="3"/>
  <c r="N65" i="3" s="1"/>
  <c r="N38" i="11" s="1"/>
  <c r="S64" i="3"/>
  <c r="S65" i="3" s="1"/>
  <c r="R38" i="11" s="1"/>
  <c r="E64" i="4"/>
  <c r="E65" i="4" s="1"/>
  <c r="E39" i="11" s="1"/>
  <c r="I64" i="4"/>
  <c r="I65" i="4" s="1"/>
  <c r="I39" i="11" s="1"/>
  <c r="M64" i="4"/>
  <c r="M65" i="4" s="1"/>
  <c r="M39" i="11" s="1"/>
  <c r="R64" i="4"/>
  <c r="R65" i="4" s="1"/>
  <c r="Q39" i="11" s="1"/>
  <c r="V64" i="4"/>
  <c r="V65" i="4" s="1"/>
  <c r="U39" i="11" s="1"/>
  <c r="C76" i="4"/>
  <c r="G76" i="4"/>
  <c r="K76" i="4"/>
  <c r="O76" i="4"/>
  <c r="B81" i="4"/>
  <c r="F81" i="4"/>
  <c r="J81" i="4"/>
  <c r="N81" i="4"/>
  <c r="S81" i="4"/>
  <c r="AU12" i="5"/>
  <c r="X12" i="5" s="1"/>
  <c r="E6" i="12" s="1"/>
  <c r="AU13" i="5"/>
  <c r="X13" i="5" s="1"/>
  <c r="E7" i="12" s="1"/>
  <c r="AU15" i="5"/>
  <c r="X15" i="5" s="1"/>
  <c r="E9" i="12" s="1"/>
  <c r="AU16" i="5"/>
  <c r="X16" i="5" s="1"/>
  <c r="E10" i="12" s="1"/>
  <c r="AU17" i="5"/>
  <c r="X17" i="5" s="1"/>
  <c r="E11" i="12" s="1"/>
  <c r="B76" i="5"/>
  <c r="F76" i="5"/>
  <c r="J76" i="5"/>
  <c r="J77" i="5" s="1"/>
  <c r="N76" i="5"/>
  <c r="E81" i="5"/>
  <c r="J81" i="5"/>
  <c r="O81" i="5"/>
  <c r="AU10" i="6"/>
  <c r="AJ62" i="6"/>
  <c r="AO62" i="6"/>
  <c r="F64" i="6"/>
  <c r="F65" i="6" s="1"/>
  <c r="F41" i="11" s="1"/>
  <c r="K64" i="6"/>
  <c r="K65" i="6" s="1"/>
  <c r="K41" i="11" s="1"/>
  <c r="R64" i="6"/>
  <c r="R65" i="6" s="1"/>
  <c r="Q41" i="11" s="1"/>
  <c r="W64" i="6"/>
  <c r="W65" i="6" s="1"/>
  <c r="V41" i="11" s="1"/>
  <c r="E76" i="6"/>
  <c r="M76" i="6"/>
  <c r="H81" i="6"/>
  <c r="Q81" i="6"/>
  <c r="D66" i="7"/>
  <c r="H66" i="7"/>
  <c r="L66" i="7"/>
  <c r="Q66" i="7"/>
  <c r="U66" i="7"/>
  <c r="AW9" i="7"/>
  <c r="AW6" i="7" s="1"/>
  <c r="L26" i="11" s="1"/>
  <c r="J64" i="7"/>
  <c r="J65" i="7" s="1"/>
  <c r="J42" i="11" s="1"/>
  <c r="N66" i="7"/>
  <c r="E66" i="8"/>
  <c r="E64" i="8"/>
  <c r="E65" i="8" s="1"/>
  <c r="E43" i="11" s="1"/>
  <c r="AC62" i="8"/>
  <c r="I66" i="8"/>
  <c r="I64" i="8"/>
  <c r="I65" i="8" s="1"/>
  <c r="I43" i="11" s="1"/>
  <c r="AG62" i="8"/>
  <c r="M66" i="8"/>
  <c r="M64" i="8"/>
  <c r="M65" i="8" s="1"/>
  <c r="M43" i="11" s="1"/>
  <c r="AK62" i="8"/>
  <c r="R64" i="8"/>
  <c r="R65" i="8" s="1"/>
  <c r="Q43" i="11" s="1"/>
  <c r="R66" i="8"/>
  <c r="AO62" i="8"/>
  <c r="V64" i="8"/>
  <c r="V65" i="8" s="1"/>
  <c r="U43" i="11" s="1"/>
  <c r="V66" i="8"/>
  <c r="AS62" i="8"/>
  <c r="D64" i="7"/>
  <c r="D65" i="7" s="1"/>
  <c r="D42" i="11" s="1"/>
  <c r="H64" i="7"/>
  <c r="H65" i="7" s="1"/>
  <c r="H42" i="11" s="1"/>
  <c r="L64" i="7"/>
  <c r="L65" i="7" s="1"/>
  <c r="L42" i="11" s="1"/>
  <c r="Q64" i="7"/>
  <c r="Q65" i="7" s="1"/>
  <c r="P42" i="11" s="1"/>
  <c r="U64" i="7"/>
  <c r="U65" i="7" s="1"/>
  <c r="T42" i="11" s="1"/>
  <c r="E5" i="8"/>
  <c r="I5" i="8"/>
  <c r="M5" i="8"/>
  <c r="R5" i="8"/>
  <c r="V5" i="8"/>
  <c r="AU10" i="8"/>
  <c r="C64" i="8"/>
  <c r="C65" i="8" s="1"/>
  <c r="C43" i="11" s="1"/>
  <c r="G64" i="8"/>
  <c r="G65" i="8" s="1"/>
  <c r="G43" i="11" s="1"/>
  <c r="K64" i="8"/>
  <c r="K65" i="8" s="1"/>
  <c r="K43" i="11" s="1"/>
  <c r="O64" i="8"/>
  <c r="O65" i="8" s="1"/>
  <c r="O43" i="11" s="1"/>
  <c r="Q66" i="8"/>
  <c r="E76" i="8"/>
  <c r="E77" i="8" s="1"/>
  <c r="J76" i="8"/>
  <c r="J77" i="8" s="1"/>
  <c r="O76" i="8"/>
  <c r="V77" i="8"/>
  <c r="E81" i="8"/>
  <c r="J81" i="8"/>
  <c r="Q81" i="8"/>
  <c r="V81" i="8"/>
  <c r="H5" i="9"/>
  <c r="AA62" i="9"/>
  <c r="AE62" i="9"/>
  <c r="AI62" i="9"/>
  <c r="AM62" i="9"/>
  <c r="AQ62" i="9"/>
  <c r="AU10" i="9"/>
  <c r="AH62" i="9"/>
  <c r="AN62" i="9"/>
  <c r="D64" i="9"/>
  <c r="D65" i="9" s="1"/>
  <c r="D44" i="11" s="1"/>
  <c r="J64" i="9"/>
  <c r="J65" i="9" s="1"/>
  <c r="J44" i="11" s="1"/>
  <c r="O64" i="9"/>
  <c r="O65" i="9" s="1"/>
  <c r="O44" i="11" s="1"/>
  <c r="U64" i="9"/>
  <c r="U65" i="9" s="1"/>
  <c r="T44" i="11" s="1"/>
  <c r="C66" i="9"/>
  <c r="H66" i="9"/>
  <c r="N66" i="9"/>
  <c r="T66" i="9"/>
  <c r="AG62" i="10"/>
  <c r="AM62" i="10"/>
  <c r="C64" i="10"/>
  <c r="C65" i="10" s="1"/>
  <c r="C45" i="11" s="1"/>
  <c r="I64" i="10"/>
  <c r="I65" i="10" s="1"/>
  <c r="I45" i="11" s="1"/>
  <c r="T64" i="10"/>
  <c r="T65" i="10" s="1"/>
  <c r="S45" i="11" s="1"/>
  <c r="G66" i="10"/>
  <c r="M66" i="10"/>
  <c r="AA62" i="7"/>
  <c r="AE62" i="7"/>
  <c r="AI62" i="7"/>
  <c r="AM62" i="7"/>
  <c r="AQ62" i="7"/>
  <c r="B5" i="8"/>
  <c r="F5" i="8"/>
  <c r="J5" i="8"/>
  <c r="N5" i="8"/>
  <c r="S5" i="8"/>
  <c r="W5" i="8"/>
  <c r="Z62" i="8"/>
  <c r="AD62" i="8"/>
  <c r="AH62" i="8"/>
  <c r="D64" i="8"/>
  <c r="D65" i="8" s="1"/>
  <c r="D43" i="11" s="1"/>
  <c r="H64" i="8"/>
  <c r="H65" i="8" s="1"/>
  <c r="H43" i="11" s="1"/>
  <c r="L64" i="8"/>
  <c r="L65" i="8" s="1"/>
  <c r="L43" i="11" s="1"/>
  <c r="Q64" i="8"/>
  <c r="Q65" i="8" s="1"/>
  <c r="P43" i="11" s="1"/>
  <c r="U64" i="8"/>
  <c r="U65" i="8" s="1"/>
  <c r="T43" i="11" s="1"/>
  <c r="D66" i="8"/>
  <c r="H66" i="8"/>
  <c r="L66" i="8"/>
  <c r="F76" i="8"/>
  <c r="F77" i="8" s="1"/>
  <c r="K76" i="8"/>
  <c r="K77" i="8" s="1"/>
  <c r="F81" i="8"/>
  <c r="L81" i="8"/>
  <c r="R81" i="8"/>
  <c r="D5" i="9"/>
  <c r="U5" i="9"/>
  <c r="AV5" i="9"/>
  <c r="I28" i="11" s="1"/>
  <c r="AD62" i="9"/>
  <c r="AJ62" i="9"/>
  <c r="AT62" i="9"/>
  <c r="K64" i="9"/>
  <c r="K65" i="9" s="1"/>
  <c r="K44" i="11" s="1"/>
  <c r="D66" i="9"/>
  <c r="O66" i="9"/>
  <c r="U66" i="9"/>
  <c r="Z62" i="10"/>
  <c r="AD62" i="10"/>
  <c r="AH62" i="10"/>
  <c r="AL62" i="10"/>
  <c r="AP62" i="10"/>
  <c r="AT62" i="10"/>
  <c r="AX9" i="10"/>
  <c r="AX6" i="10" s="1"/>
  <c r="N29" i="11" s="1"/>
  <c r="AC62" i="10"/>
  <c r="AI62" i="10"/>
  <c r="AS62" i="10"/>
  <c r="J64" i="10"/>
  <c r="J65" i="10" s="1"/>
  <c r="J45" i="11" s="1"/>
  <c r="O64" i="10"/>
  <c r="O65" i="10" s="1"/>
  <c r="O45" i="11" s="1"/>
  <c r="C66" i="10"/>
  <c r="N66" i="10"/>
  <c r="T66" i="10"/>
  <c r="T81" i="8"/>
  <c r="O81" i="8"/>
  <c r="K81" i="8"/>
  <c r="G81" i="8"/>
  <c r="C81" i="8"/>
  <c r="L76" i="8"/>
  <c r="H76" i="8"/>
  <c r="D76" i="8"/>
  <c r="AX6" i="9"/>
  <c r="N28" i="11" s="1"/>
  <c r="Z62" i="9"/>
  <c r="AP62" i="9"/>
  <c r="AV6" i="10"/>
  <c r="J29" i="11" s="1"/>
  <c r="AU10" i="10"/>
  <c r="AE62" i="10"/>
  <c r="AO62" i="10"/>
  <c r="K64" i="10"/>
  <c r="K65" i="10" s="1"/>
  <c r="K45" i="11" s="1"/>
  <c r="C64" i="7"/>
  <c r="C65" i="7" s="1"/>
  <c r="C42" i="11" s="1"/>
  <c r="G64" i="7"/>
  <c r="G65" i="7" s="1"/>
  <c r="G42" i="11" s="1"/>
  <c r="K64" i="7"/>
  <c r="K65" i="7" s="1"/>
  <c r="K42" i="11" s="1"/>
  <c r="O64" i="7"/>
  <c r="O65" i="7" s="1"/>
  <c r="O42" i="11" s="1"/>
  <c r="T64" i="7"/>
  <c r="T65" i="7" s="1"/>
  <c r="S42" i="11" s="1"/>
  <c r="D5" i="8"/>
  <c r="H5" i="8"/>
  <c r="L5" i="8"/>
  <c r="Q5" i="8"/>
  <c r="U5" i="8"/>
  <c r="N66" i="8"/>
  <c r="S66" i="8"/>
  <c r="W66" i="8"/>
  <c r="AR62" i="8"/>
  <c r="B64" i="8"/>
  <c r="B65" i="8" s="1"/>
  <c r="B43" i="11" s="1"/>
  <c r="F64" i="8"/>
  <c r="F65" i="8" s="1"/>
  <c r="F43" i="11" s="1"/>
  <c r="J64" i="8"/>
  <c r="J65" i="8" s="1"/>
  <c r="J43" i="11" s="1"/>
  <c r="N64" i="8"/>
  <c r="N65" i="8" s="1"/>
  <c r="N43" i="11" s="1"/>
  <c r="S64" i="8"/>
  <c r="S65" i="8" s="1"/>
  <c r="R43" i="11" s="1"/>
  <c r="W64" i="8"/>
  <c r="W65" i="8" s="1"/>
  <c r="V43" i="11" s="1"/>
  <c r="C76" i="8"/>
  <c r="C77" i="8" s="1"/>
  <c r="I76" i="8"/>
  <c r="I77" i="8" s="1"/>
  <c r="N76" i="8"/>
  <c r="N77" i="8" s="1"/>
  <c r="T77" i="8"/>
  <c r="D81" i="8"/>
  <c r="I81" i="8"/>
  <c r="N81" i="8"/>
  <c r="U81" i="8"/>
  <c r="L5" i="9"/>
  <c r="AU13" i="9"/>
  <c r="X13" i="9" s="1"/>
  <c r="I7" i="12" s="1"/>
  <c r="AU17" i="9"/>
  <c r="X17" i="9" s="1"/>
  <c r="I11" i="12" s="1"/>
  <c r="AU21" i="9"/>
  <c r="X21" i="9" s="1"/>
  <c r="I15" i="12" s="1"/>
  <c r="AL62" i="9"/>
  <c r="C64" i="9"/>
  <c r="C65" i="9" s="1"/>
  <c r="C44" i="11" s="1"/>
  <c r="T64" i="9"/>
  <c r="T65" i="9" s="1"/>
  <c r="S44" i="11" s="1"/>
  <c r="G66" i="9"/>
  <c r="W82" i="9"/>
  <c r="S82" i="9"/>
  <c r="N82" i="9"/>
  <c r="J82" i="9"/>
  <c r="F82" i="9"/>
  <c r="B82" i="9"/>
  <c r="T77" i="9"/>
  <c r="O76" i="9"/>
  <c r="K76" i="9"/>
  <c r="K77" i="9" s="1"/>
  <c r="G76" i="9"/>
  <c r="C76" i="9"/>
  <c r="C77" i="9" s="1"/>
  <c r="T5" i="9"/>
  <c r="O5" i="9"/>
  <c r="K5" i="9"/>
  <c r="G5" i="9"/>
  <c r="C5" i="9"/>
  <c r="AW5" i="10"/>
  <c r="K29" i="11" s="1"/>
  <c r="D66" i="10"/>
  <c r="H66" i="10"/>
  <c r="L66" i="10"/>
  <c r="Q66" i="10"/>
  <c r="U66" i="10"/>
  <c r="AK62" i="10"/>
  <c r="B64" i="10"/>
  <c r="B65" i="10" s="1"/>
  <c r="B45" i="11" s="1"/>
  <c r="S64" i="10"/>
  <c r="S65" i="10" s="1"/>
  <c r="R45" i="11" s="1"/>
  <c r="F66" i="10"/>
  <c r="W66" i="10"/>
  <c r="O76" i="10"/>
  <c r="O77" i="10" s="1"/>
  <c r="B81" i="10"/>
  <c r="F81" i="10"/>
  <c r="J81" i="10"/>
  <c r="N81" i="10"/>
  <c r="S81" i="10"/>
  <c r="W81" i="10"/>
  <c r="G28" i="11"/>
  <c r="U77" i="10"/>
  <c r="C81" i="10"/>
  <c r="G81" i="10"/>
  <c r="K81" i="10"/>
  <c r="O81" i="10"/>
  <c r="T81" i="10"/>
  <c r="G26" i="11"/>
  <c r="E64" i="9"/>
  <c r="E65" i="9" s="1"/>
  <c r="E44" i="11" s="1"/>
  <c r="I64" i="9"/>
  <c r="I65" i="9" s="1"/>
  <c r="I44" i="11" s="1"/>
  <c r="M64" i="9"/>
  <c r="M65" i="9" s="1"/>
  <c r="M44" i="11" s="1"/>
  <c r="R64" i="9"/>
  <c r="R65" i="9" s="1"/>
  <c r="Q44" i="11" s="1"/>
  <c r="V64" i="9"/>
  <c r="V65" i="9" s="1"/>
  <c r="U44" i="11" s="1"/>
  <c r="D64" i="10"/>
  <c r="D65" i="10" s="1"/>
  <c r="D45" i="11" s="1"/>
  <c r="H64" i="10"/>
  <c r="H65" i="10" s="1"/>
  <c r="H45" i="11" s="1"/>
  <c r="L64" i="10"/>
  <c r="L65" i="10" s="1"/>
  <c r="L45" i="11" s="1"/>
  <c r="Q64" i="10"/>
  <c r="Q65" i="10" s="1"/>
  <c r="P45" i="11" s="1"/>
  <c r="U64" i="10"/>
  <c r="U65" i="10" s="1"/>
  <c r="T45" i="11" s="1"/>
  <c r="B76" i="10"/>
  <c r="F76" i="10"/>
  <c r="J76" i="10"/>
  <c r="J77" i="10" s="1"/>
  <c r="N76" i="10"/>
  <c r="E81" i="10"/>
  <c r="I81" i="10"/>
  <c r="M81" i="10"/>
  <c r="R81" i="10"/>
  <c r="AT62" i="3"/>
  <c r="AU11" i="3"/>
  <c r="AW6" i="3"/>
  <c r="L22" i="11" s="1"/>
  <c r="W64" i="3"/>
  <c r="W65" i="3" s="1"/>
  <c r="V38" i="11" s="1"/>
  <c r="AX5" i="2"/>
  <c r="M21" i="11" s="1"/>
  <c r="AV9" i="2"/>
  <c r="AW9" i="2"/>
  <c r="AV5" i="2"/>
  <c r="I21" i="11" s="1"/>
  <c r="AQ62" i="2"/>
  <c r="R64" i="2"/>
  <c r="R65" i="2" s="1"/>
  <c r="Q37" i="11" s="1"/>
  <c r="V64" i="2"/>
  <c r="V65" i="2" s="1"/>
  <c r="U37" i="11" s="1"/>
  <c r="R66" i="2"/>
  <c r="V66" i="2"/>
  <c r="U64" i="2"/>
  <c r="U65" i="2" s="1"/>
  <c r="T37" i="11" s="1"/>
  <c r="Q66" i="2"/>
  <c r="U66" i="2"/>
  <c r="AN62" i="2"/>
  <c r="S64" i="2"/>
  <c r="S65" i="2" s="1"/>
  <c r="R37" i="11" s="1"/>
  <c r="W64" i="2"/>
  <c r="W65" i="2" s="1"/>
  <c r="V37" i="11" s="1"/>
  <c r="Q64" i="2"/>
  <c r="Q65" i="2" s="1"/>
  <c r="P37" i="11" s="1"/>
  <c r="T64" i="2"/>
  <c r="T65" i="2" s="1"/>
  <c r="S37" i="11" s="1"/>
  <c r="G21" i="11"/>
  <c r="G23" i="11"/>
  <c r="G24" i="11"/>
  <c r="G20" i="11"/>
  <c r="G22" i="11"/>
  <c r="G27" i="11"/>
  <c r="AJ62" i="5"/>
  <c r="L64" i="5"/>
  <c r="L65" i="5" s="1"/>
  <c r="L40" i="11" s="1"/>
  <c r="L81" i="5"/>
  <c r="AE62" i="5"/>
  <c r="AU11" i="5"/>
  <c r="X11" i="5" s="1"/>
  <c r="E5" i="12" s="1"/>
  <c r="G66" i="5"/>
  <c r="G81" i="5"/>
  <c r="G5" i="5"/>
  <c r="AU10" i="5"/>
  <c r="G64" i="5"/>
  <c r="G65" i="5" s="1"/>
  <c r="G40" i="11" s="1"/>
  <c r="T81" i="1"/>
  <c r="D64" i="1"/>
  <c r="D65" i="1" s="1"/>
  <c r="D36" i="11" s="1"/>
  <c r="O81" i="1"/>
  <c r="R81" i="1"/>
  <c r="AW9" i="1"/>
  <c r="E66" i="1"/>
  <c r="I66" i="1"/>
  <c r="M66" i="1"/>
  <c r="R66" i="1"/>
  <c r="V66" i="1"/>
  <c r="AX5" i="1"/>
  <c r="AD62" i="1"/>
  <c r="AL62" i="1"/>
  <c r="W66" i="1"/>
  <c r="AU12" i="1"/>
  <c r="X12" i="1" s="1"/>
  <c r="A6" i="12" s="1"/>
  <c r="AU14" i="1"/>
  <c r="X14" i="1" s="1"/>
  <c r="A8" i="12" s="1"/>
  <c r="AU15" i="1"/>
  <c r="X15" i="1" s="1"/>
  <c r="A9" i="12" s="1"/>
  <c r="AU16" i="1"/>
  <c r="X16" i="1" s="1"/>
  <c r="A10" i="12" s="1"/>
  <c r="B66" i="1"/>
  <c r="J66" i="1"/>
  <c r="S66" i="1"/>
  <c r="C66" i="1"/>
  <c r="G66" i="1"/>
  <c r="K66" i="1"/>
  <c r="O66" i="1"/>
  <c r="T66" i="1"/>
  <c r="AV5" i="1"/>
  <c r="F81" i="1"/>
  <c r="D81" i="1"/>
  <c r="AX9" i="1"/>
  <c r="B5" i="1"/>
  <c r="F5" i="1"/>
  <c r="J5" i="1"/>
  <c r="N5" i="1"/>
  <c r="S5" i="1"/>
  <c r="W5" i="1"/>
  <c r="C5" i="1"/>
  <c r="G5" i="1"/>
  <c r="K5" i="1"/>
  <c r="O5" i="1"/>
  <c r="T5" i="1"/>
  <c r="I5" i="1"/>
  <c r="R5" i="1"/>
  <c r="D5" i="1"/>
  <c r="H5" i="1"/>
  <c r="L5" i="1"/>
  <c r="Q5" i="1"/>
  <c r="U5" i="1"/>
  <c r="E5" i="1"/>
  <c r="M5" i="1"/>
  <c r="V5" i="1"/>
  <c r="AU17" i="1"/>
  <c r="X17" i="1" s="1"/>
  <c r="A11" i="12" s="1"/>
  <c r="AU18" i="1"/>
  <c r="X18" i="1" s="1"/>
  <c r="A12" i="12" s="1"/>
  <c r="AU20" i="1"/>
  <c r="X20" i="1" s="1"/>
  <c r="A14" i="12" s="1"/>
  <c r="J81" i="1"/>
  <c r="N81" i="1"/>
  <c r="S81" i="1"/>
  <c r="W81" i="1"/>
  <c r="AU11" i="1"/>
  <c r="X11" i="1" s="1"/>
  <c r="A5" i="12" s="1"/>
  <c r="AU13" i="1"/>
  <c r="X13" i="1" s="1"/>
  <c r="A7" i="12" s="1"/>
  <c r="AU19" i="1"/>
  <c r="X19" i="1" s="1"/>
  <c r="A13" i="12" s="1"/>
  <c r="AU21" i="1"/>
  <c r="X21" i="1" s="1"/>
  <c r="A15" i="12" s="1"/>
  <c r="V81" i="1"/>
  <c r="H81" i="1"/>
  <c r="L81" i="1"/>
  <c r="Q81" i="1"/>
  <c r="U81" i="1"/>
  <c r="AB62" i="1"/>
  <c r="AF62" i="1"/>
  <c r="AJ62" i="1"/>
  <c r="AN62" i="1"/>
  <c r="AR62" i="1"/>
  <c r="B64" i="1"/>
  <c r="B65" i="1" s="1"/>
  <c r="B36" i="11" s="1"/>
  <c r="F64" i="1"/>
  <c r="F65" i="1" s="1"/>
  <c r="F36" i="11" s="1"/>
  <c r="J64" i="1"/>
  <c r="J65" i="1" s="1"/>
  <c r="J36" i="11" s="1"/>
  <c r="N64" i="1"/>
  <c r="N65" i="1" s="1"/>
  <c r="N36" i="11" s="1"/>
  <c r="S64" i="1"/>
  <c r="S65" i="1" s="1"/>
  <c r="R36" i="11" s="1"/>
  <c r="W64" i="1"/>
  <c r="W65" i="1" s="1"/>
  <c r="V36" i="11" s="1"/>
  <c r="D66" i="1"/>
  <c r="L66" i="1"/>
  <c r="AU10" i="1"/>
  <c r="AC62" i="1"/>
  <c r="AG62" i="1"/>
  <c r="AK62" i="1"/>
  <c r="AO62" i="1"/>
  <c r="AS62" i="1"/>
  <c r="C64" i="1"/>
  <c r="C65" i="1" s="1"/>
  <c r="C36" i="11" s="1"/>
  <c r="G64" i="1"/>
  <c r="G65" i="1" s="1"/>
  <c r="G36" i="11" s="1"/>
  <c r="K64" i="1"/>
  <c r="K65" i="1" s="1"/>
  <c r="K36" i="11" s="1"/>
  <c r="O65" i="1"/>
  <c r="O36" i="11" s="1"/>
  <c r="T64" i="1"/>
  <c r="T65" i="1" s="1"/>
  <c r="S36" i="11" s="1"/>
  <c r="F66" i="1"/>
  <c r="N66" i="1"/>
  <c r="Z62" i="1"/>
  <c r="AH62" i="1"/>
  <c r="AP62" i="1"/>
  <c r="AT62" i="1"/>
  <c r="H64" i="1"/>
  <c r="H65" i="1" s="1"/>
  <c r="H36" i="11" s="1"/>
  <c r="Q64" i="1"/>
  <c r="Q65" i="1" s="1"/>
  <c r="P36" i="11" s="1"/>
  <c r="U64" i="1"/>
  <c r="U65" i="1" s="1"/>
  <c r="T36" i="11" s="1"/>
  <c r="AA62" i="1"/>
  <c r="AE62" i="1"/>
  <c r="AI62" i="1"/>
  <c r="AM62" i="1"/>
  <c r="AQ62" i="1"/>
  <c r="E64" i="1"/>
  <c r="E65" i="1" s="1"/>
  <c r="E36" i="11" s="1"/>
  <c r="I64" i="1"/>
  <c r="I65" i="1" s="1"/>
  <c r="I36" i="11" s="1"/>
  <c r="M64" i="1"/>
  <c r="M65" i="1" s="1"/>
  <c r="M36" i="11" s="1"/>
  <c r="R64" i="1"/>
  <c r="R65" i="1" s="1"/>
  <c r="Q36" i="11" s="1"/>
  <c r="V64" i="1"/>
  <c r="V65" i="1" s="1"/>
  <c r="U36" i="11" s="1"/>
  <c r="E77" i="10" l="1"/>
  <c r="T77" i="10"/>
  <c r="G77" i="9"/>
  <c r="I77" i="9"/>
  <c r="O77" i="9"/>
  <c r="E77" i="9"/>
  <c r="B77" i="8"/>
  <c r="S77" i="8"/>
  <c r="H77" i="8"/>
  <c r="I77" i="7"/>
  <c r="B77" i="6"/>
  <c r="M77" i="6"/>
  <c r="F77" i="6"/>
  <c r="E77" i="6"/>
  <c r="S77" i="6"/>
  <c r="T77" i="6"/>
  <c r="AW6" i="5"/>
  <c r="L24" i="11" s="1"/>
  <c r="AW6" i="4"/>
  <c r="L23" i="11" s="1"/>
  <c r="N77" i="4"/>
  <c r="AX6" i="4"/>
  <c r="N23" i="11" s="1"/>
  <c r="AX6" i="3"/>
  <c r="N22" i="11" s="1"/>
  <c r="N77" i="3"/>
  <c r="O77" i="3"/>
  <c r="G77" i="3"/>
  <c r="V77" i="2"/>
  <c r="X12" i="2"/>
  <c r="B6" i="12" s="1"/>
  <c r="X19" i="2"/>
  <c r="B13" i="12" s="1"/>
  <c r="X17" i="2"/>
  <c r="B11" i="12" s="1"/>
  <c r="X14" i="2"/>
  <c r="B8" i="12" s="1"/>
  <c r="X15" i="2"/>
  <c r="B9" i="12" s="1"/>
  <c r="X10" i="2"/>
  <c r="B4" i="12" s="1"/>
  <c r="X13" i="2"/>
  <c r="B7" i="12" s="1"/>
  <c r="X20" i="2"/>
  <c r="B14" i="12" s="1"/>
  <c r="X11" i="2"/>
  <c r="B5" i="12" s="1"/>
  <c r="X18" i="2"/>
  <c r="B12" i="12" s="1"/>
  <c r="X21" i="2"/>
  <c r="B15" i="12" s="1"/>
  <c r="R77" i="2"/>
  <c r="L77" i="8"/>
  <c r="O77" i="6"/>
  <c r="O77" i="5"/>
  <c r="I77" i="4"/>
  <c r="M77" i="10"/>
  <c r="S77" i="10"/>
  <c r="E77" i="4"/>
  <c r="V77" i="5"/>
  <c r="N77" i="7"/>
  <c r="O77" i="4"/>
  <c r="G77" i="10"/>
  <c r="F77" i="3"/>
  <c r="M77" i="8"/>
  <c r="M77" i="7"/>
  <c r="E77" i="7"/>
  <c r="B77" i="7"/>
  <c r="C77" i="7"/>
  <c r="O77" i="8"/>
  <c r="D77" i="4"/>
  <c r="J77" i="4"/>
  <c r="I77" i="6"/>
  <c r="T77" i="5"/>
  <c r="W77" i="5"/>
  <c r="H77" i="10"/>
  <c r="K77" i="10"/>
  <c r="F77" i="10"/>
  <c r="L77" i="5"/>
  <c r="H77" i="6"/>
  <c r="C77" i="3"/>
  <c r="W77" i="3"/>
  <c r="V77" i="6"/>
  <c r="B77" i="10"/>
  <c r="F77" i="5"/>
  <c r="H77" i="5"/>
  <c r="AX6" i="5"/>
  <c r="N24" i="11" s="1"/>
  <c r="L77" i="10"/>
  <c r="D77" i="10"/>
  <c r="I77" i="10"/>
  <c r="U77" i="4"/>
  <c r="R77" i="4"/>
  <c r="T77" i="4"/>
  <c r="D77" i="8"/>
  <c r="B77" i="5"/>
  <c r="D77" i="5"/>
  <c r="W77" i="2"/>
  <c r="I77" i="5"/>
  <c r="H77" i="9"/>
  <c r="C77" i="6"/>
  <c r="AW6" i="6"/>
  <c r="L25" i="11" s="1"/>
  <c r="S77" i="2"/>
  <c r="F77" i="4"/>
  <c r="T77" i="3"/>
  <c r="H77" i="3"/>
  <c r="R77" i="3"/>
  <c r="D77" i="3"/>
  <c r="V77" i="3"/>
  <c r="R77" i="9"/>
  <c r="R77" i="6"/>
  <c r="U77" i="6"/>
  <c r="M77" i="5"/>
  <c r="L77" i="3"/>
  <c r="S77" i="9"/>
  <c r="V77" i="9"/>
  <c r="D77" i="6"/>
  <c r="N77" i="5"/>
  <c r="K77" i="4"/>
  <c r="K77" i="6"/>
  <c r="D77" i="1"/>
  <c r="V77" i="10"/>
  <c r="J77" i="3"/>
  <c r="W77" i="4"/>
  <c r="V77" i="7"/>
  <c r="R77" i="7"/>
  <c r="G77" i="4"/>
  <c r="AV6" i="6"/>
  <c r="J25" i="11" s="1"/>
  <c r="T77" i="2"/>
  <c r="R77" i="10"/>
  <c r="J77" i="9"/>
  <c r="E77" i="3"/>
  <c r="U77" i="3"/>
  <c r="S77" i="4"/>
  <c r="R77" i="5"/>
  <c r="T77" i="7"/>
  <c r="S77" i="7"/>
  <c r="B77" i="4"/>
  <c r="C77" i="4"/>
  <c r="AW6" i="9"/>
  <c r="L28" i="11" s="1"/>
  <c r="M77" i="4"/>
  <c r="I77" i="3"/>
  <c r="M77" i="3"/>
  <c r="W77" i="9"/>
  <c r="E77" i="5"/>
  <c r="L77" i="4"/>
  <c r="AV6" i="5"/>
  <c r="J24" i="11" s="1"/>
  <c r="L77" i="9"/>
  <c r="K77" i="3"/>
  <c r="W77" i="7"/>
  <c r="N77" i="10"/>
  <c r="N77" i="6"/>
  <c r="G77" i="5"/>
  <c r="H77" i="4"/>
  <c r="S77" i="1"/>
  <c r="O77" i="2"/>
  <c r="I77" i="2"/>
  <c r="B77" i="1"/>
  <c r="L77" i="6"/>
  <c r="S77" i="3"/>
  <c r="V77" i="4"/>
  <c r="U77" i="9"/>
  <c r="U77" i="7"/>
  <c r="D1" i="22"/>
  <c r="D1" i="24"/>
  <c r="F77" i="1"/>
  <c r="E77" i="1"/>
  <c r="AX6" i="8"/>
  <c r="N27" i="11" s="1"/>
  <c r="U77" i="2"/>
  <c r="K77" i="2"/>
  <c r="L77" i="2"/>
  <c r="N77" i="2"/>
  <c r="E77" i="2"/>
  <c r="G77" i="2"/>
  <c r="H77" i="2"/>
  <c r="J77" i="2"/>
  <c r="B77" i="2"/>
  <c r="D77" i="2"/>
  <c r="C77" i="2"/>
  <c r="M77" i="2"/>
  <c r="F77" i="2"/>
  <c r="C77" i="1"/>
  <c r="F7" i="11"/>
  <c r="F8" i="11" s="1"/>
  <c r="F46" i="11" s="1"/>
  <c r="X64" i="2"/>
  <c r="B21" i="11" s="1"/>
  <c r="AU62" i="2"/>
  <c r="AW6" i="2"/>
  <c r="L21" i="11" s="1"/>
  <c r="AX6" i="2"/>
  <c r="N21" i="11" s="1"/>
  <c r="X66" i="2"/>
  <c r="AW6" i="1"/>
  <c r="L20" i="11" s="1"/>
  <c r="AW4" i="1"/>
  <c r="K20" i="11" s="1"/>
  <c r="K30" i="11" s="1"/>
  <c r="L30" i="11" s="1"/>
  <c r="AW6" i="10"/>
  <c r="L29" i="11" s="1"/>
  <c r="AU62" i="9"/>
  <c r="X10" i="9"/>
  <c r="I4" i="12" s="1"/>
  <c r="X66" i="9"/>
  <c r="X64" i="9"/>
  <c r="AU62" i="8"/>
  <c r="X66" i="8"/>
  <c r="X64" i="8"/>
  <c r="X10" i="8"/>
  <c r="AW6" i="8"/>
  <c r="L27" i="11" s="1"/>
  <c r="AV6" i="9"/>
  <c r="J28" i="11" s="1"/>
  <c r="R77" i="1"/>
  <c r="AU62" i="6"/>
  <c r="X66" i="6"/>
  <c r="X10" i="6"/>
  <c r="X64" i="6"/>
  <c r="AX6" i="7"/>
  <c r="N26" i="11" s="1"/>
  <c r="AV6" i="7"/>
  <c r="J26" i="11" s="1"/>
  <c r="AX6" i="1"/>
  <c r="N20" i="11" s="1"/>
  <c r="AX4" i="1"/>
  <c r="M20" i="11" s="1"/>
  <c r="M30" i="11" s="1"/>
  <c r="N30" i="11" s="1"/>
  <c r="X64" i="10"/>
  <c r="AU62" i="10"/>
  <c r="X66" i="10"/>
  <c r="X10" i="10"/>
  <c r="X66" i="7"/>
  <c r="X64" i="7"/>
  <c r="AU62" i="7"/>
  <c r="X10" i="7"/>
  <c r="AU62" i="4"/>
  <c r="X10" i="4"/>
  <c r="X66" i="4"/>
  <c r="X64" i="4"/>
  <c r="AV6" i="1"/>
  <c r="J20" i="11" s="1"/>
  <c r="AV4" i="1"/>
  <c r="I20" i="11" s="1"/>
  <c r="I30" i="11" s="1"/>
  <c r="J30" i="11" s="1"/>
  <c r="X64" i="3"/>
  <c r="AU62" i="3"/>
  <c r="X66" i="3"/>
  <c r="X11" i="3"/>
  <c r="B10" i="12"/>
  <c r="AV6" i="2"/>
  <c r="X66" i="5"/>
  <c r="X64" i="5"/>
  <c r="X10" i="5"/>
  <c r="AU62" i="5"/>
  <c r="T77" i="1"/>
  <c r="G77" i="1"/>
  <c r="J7" i="11"/>
  <c r="J8" i="11" s="1"/>
  <c r="J46" i="11" s="1"/>
  <c r="R9" i="11"/>
  <c r="C9" i="11"/>
  <c r="L9" i="11"/>
  <c r="I9" i="11"/>
  <c r="J9" i="11"/>
  <c r="L7" i="11"/>
  <c r="L8" i="11" s="1"/>
  <c r="L46" i="11" s="1"/>
  <c r="K7" i="11"/>
  <c r="K8" i="11" s="1"/>
  <c r="K46" i="11" s="1"/>
  <c r="I7" i="11"/>
  <c r="I8" i="11" s="1"/>
  <c r="I46" i="11" s="1"/>
  <c r="V9" i="11"/>
  <c r="B9" i="11"/>
  <c r="U9" i="11"/>
  <c r="R7" i="11"/>
  <c r="R8" i="11" s="1"/>
  <c r="R46" i="11" s="1"/>
  <c r="M9" i="11"/>
  <c r="K9" i="11"/>
  <c r="O7" i="11"/>
  <c r="O8" i="11" s="1"/>
  <c r="O46" i="11" s="1"/>
  <c r="S7" i="11"/>
  <c r="S8" i="11" s="1"/>
  <c r="S46" i="11" s="1"/>
  <c r="C7" i="11"/>
  <c r="C8" i="11" s="1"/>
  <c r="C46" i="11" s="1"/>
  <c r="V7" i="11"/>
  <c r="V8" i="11" s="1"/>
  <c r="V46" i="11" s="1"/>
  <c r="Q7" i="11"/>
  <c r="Q8" i="11" s="1"/>
  <c r="Q46" i="11" s="1"/>
  <c r="H7" i="11"/>
  <c r="H8" i="11" s="1"/>
  <c r="H46" i="11" s="1"/>
  <c r="D9" i="11"/>
  <c r="P7" i="11"/>
  <c r="P8" i="11" s="1"/>
  <c r="P46" i="11" s="1"/>
  <c r="N9" i="11"/>
  <c r="H9" i="11"/>
  <c r="P9" i="11"/>
  <c r="T7" i="11"/>
  <c r="T8" i="11" s="1"/>
  <c r="T46" i="11" s="1"/>
  <c r="M7" i="11"/>
  <c r="M8" i="11" s="1"/>
  <c r="M46" i="11" s="1"/>
  <c r="G9" i="11"/>
  <c r="D7" i="11"/>
  <c r="D8" i="11" s="1"/>
  <c r="D46" i="11" s="1"/>
  <c r="F9" i="11"/>
  <c r="N7" i="11"/>
  <c r="N8" i="11" s="1"/>
  <c r="N46" i="11" s="1"/>
  <c r="S9" i="11"/>
  <c r="E9" i="11"/>
  <c r="O9" i="11"/>
  <c r="T9" i="11"/>
  <c r="G7" i="11"/>
  <c r="G8" i="11" s="1"/>
  <c r="G46" i="11" s="1"/>
  <c r="B7" i="11"/>
  <c r="B8" i="11" s="1"/>
  <c r="B46" i="11" s="1"/>
  <c r="U7" i="11"/>
  <c r="U8" i="11" s="1"/>
  <c r="U46" i="11" s="1"/>
  <c r="E7" i="11"/>
  <c r="E8" i="11" s="1"/>
  <c r="E46" i="11" s="1"/>
  <c r="Q9" i="11"/>
  <c r="X66" i="1"/>
  <c r="AU62" i="1"/>
  <c r="X64" i="1"/>
  <c r="X10" i="1"/>
  <c r="D21" i="11" l="1"/>
  <c r="X65" i="2"/>
  <c r="C21" i="11" s="1"/>
  <c r="B29" i="11"/>
  <c r="X65" i="10"/>
  <c r="C29" i="11" s="1"/>
  <c r="D25" i="11"/>
  <c r="F4" i="12"/>
  <c r="T51" i="12"/>
  <c r="T50" i="12"/>
  <c r="T74" i="12"/>
  <c r="T73" i="12"/>
  <c r="T72" i="12"/>
  <c r="T71" i="12"/>
  <c r="T70" i="12"/>
  <c r="T69" i="12"/>
  <c r="T68" i="12"/>
  <c r="T67" i="12"/>
  <c r="T66" i="12"/>
  <c r="T65" i="12"/>
  <c r="T64" i="12"/>
  <c r="T63" i="12"/>
  <c r="T62" i="12"/>
  <c r="T61" i="12"/>
  <c r="T60" i="12"/>
  <c r="T59" i="12"/>
  <c r="T58" i="12"/>
  <c r="T57" i="12"/>
  <c r="T56" i="12"/>
  <c r="T55" i="12"/>
  <c r="T54" i="12"/>
  <c r="T53" i="12"/>
  <c r="T46" i="12"/>
  <c r="T42" i="12"/>
  <c r="T38" i="12"/>
  <c r="T49" i="12"/>
  <c r="T45" i="12"/>
  <c r="T41" i="12"/>
  <c r="T48" i="12"/>
  <c r="T44" i="12"/>
  <c r="T40" i="12"/>
  <c r="T52" i="12"/>
  <c r="T36" i="12"/>
  <c r="T32" i="12"/>
  <c r="T28" i="12"/>
  <c r="T47" i="12"/>
  <c r="T35" i="12"/>
  <c r="T31" i="12"/>
  <c r="T27" i="12"/>
  <c r="T43" i="12"/>
  <c r="T34" i="12"/>
  <c r="T30" i="12"/>
  <c r="T25" i="12"/>
  <c r="T21" i="12"/>
  <c r="T17" i="12"/>
  <c r="T13" i="12"/>
  <c r="T12" i="12"/>
  <c r="T11" i="12"/>
  <c r="T10" i="12"/>
  <c r="T5" i="12"/>
  <c r="T37" i="12"/>
  <c r="T24" i="12"/>
  <c r="T20" i="12"/>
  <c r="T16" i="12"/>
  <c r="T6" i="12"/>
  <c r="T33" i="12"/>
  <c r="T26" i="12"/>
  <c r="T23" i="12"/>
  <c r="T19" i="12"/>
  <c r="T15" i="12"/>
  <c r="T39" i="12"/>
  <c r="T29" i="12"/>
  <c r="T22" i="12"/>
  <c r="T14" i="12"/>
  <c r="T8" i="12"/>
  <c r="T18" i="12"/>
  <c r="T7" i="12"/>
  <c r="T9" i="12"/>
  <c r="T4" i="12"/>
  <c r="B23" i="11"/>
  <c r="X65" i="4"/>
  <c r="C23" i="11" s="1"/>
  <c r="G4" i="12"/>
  <c r="D26" i="11"/>
  <c r="D29" i="11"/>
  <c r="J4" i="12"/>
  <c r="H4" i="12"/>
  <c r="D27" i="11"/>
  <c r="X65" i="9"/>
  <c r="C28" i="11" s="1"/>
  <c r="B28" i="11"/>
  <c r="D4" i="12"/>
  <c r="D23" i="11"/>
  <c r="B26" i="11"/>
  <c r="X65" i="7"/>
  <c r="C26" i="11" s="1"/>
  <c r="B25" i="11"/>
  <c r="X65" i="6"/>
  <c r="C25" i="11" s="1"/>
  <c r="B27" i="11"/>
  <c r="X65" i="8"/>
  <c r="C27" i="11" s="1"/>
  <c r="D22" i="11"/>
  <c r="C5" i="12"/>
  <c r="X65" i="3"/>
  <c r="C22" i="11" s="1"/>
  <c r="B22" i="11"/>
  <c r="M7" i="12"/>
  <c r="M5" i="12"/>
  <c r="M10" i="12"/>
  <c r="M15" i="12"/>
  <c r="M19" i="12"/>
  <c r="M68" i="12"/>
  <c r="M60" i="12"/>
  <c r="M73" i="12"/>
  <c r="M65" i="12"/>
  <c r="M57" i="12"/>
  <c r="M51" i="12"/>
  <c r="M47" i="12"/>
  <c r="M43" i="12"/>
  <c r="M39" i="12"/>
  <c r="M35" i="12"/>
  <c r="M31" i="12"/>
  <c r="M27" i="12"/>
  <c r="M23" i="12"/>
  <c r="M16" i="12"/>
  <c r="M74" i="12"/>
  <c r="M71" i="12"/>
  <c r="M50" i="12"/>
  <c r="M42" i="12"/>
  <c r="M26" i="12"/>
  <c r="M11" i="12"/>
  <c r="M9" i="12"/>
  <c r="M21" i="12"/>
  <c r="M8" i="12"/>
  <c r="M20" i="12"/>
  <c r="M13" i="12"/>
  <c r="M17" i="12"/>
  <c r="M72" i="12"/>
  <c r="M64" i="12"/>
  <c r="M56" i="12"/>
  <c r="M69" i="12"/>
  <c r="M61" i="12"/>
  <c r="M53" i="12"/>
  <c r="M49" i="12"/>
  <c r="M45" i="12"/>
  <c r="M41" i="12"/>
  <c r="M37" i="12"/>
  <c r="M33" i="12"/>
  <c r="M29" i="12"/>
  <c r="M25" i="12"/>
  <c r="M58" i="12"/>
  <c r="M55" i="12"/>
  <c r="M46" i="12"/>
  <c r="M30" i="12"/>
  <c r="M4" i="12"/>
  <c r="M12" i="12"/>
  <c r="M6" i="12"/>
  <c r="M14" i="12"/>
  <c r="M18" i="12"/>
  <c r="M70" i="12"/>
  <c r="M62" i="12"/>
  <c r="M54" i="12"/>
  <c r="M67" i="12"/>
  <c r="M59" i="12"/>
  <c r="M52" i="12"/>
  <c r="M48" i="12"/>
  <c r="M44" i="12"/>
  <c r="M40" i="12"/>
  <c r="M36" i="12"/>
  <c r="M32" i="12"/>
  <c r="M28" i="12"/>
  <c r="M24" i="12"/>
  <c r="M66" i="12"/>
  <c r="M63" i="12"/>
  <c r="M38" i="12"/>
  <c r="M34" i="12"/>
  <c r="M22" i="12"/>
  <c r="J21" i="11"/>
  <c r="B24" i="11"/>
  <c r="X65" i="5"/>
  <c r="C24" i="11" s="1"/>
  <c r="E4" i="12"/>
  <c r="D24" i="11"/>
  <c r="U77" i="1"/>
  <c r="H77" i="1"/>
  <c r="A4" i="12"/>
  <c r="D28" i="11"/>
  <c r="D20" i="11"/>
  <c r="B20" i="11"/>
  <c r="X65" i="1"/>
  <c r="C20" i="11" s="1"/>
  <c r="Q50" i="12" l="1"/>
  <c r="Q74" i="12"/>
  <c r="Q73" i="12"/>
  <c r="Q72" i="12"/>
  <c r="Q71" i="12"/>
  <c r="Q70" i="12"/>
  <c r="Q69" i="12"/>
  <c r="Q68" i="12"/>
  <c r="Q67" i="12"/>
  <c r="Q66" i="12"/>
  <c r="Q65" i="12"/>
  <c r="Q64" i="12"/>
  <c r="Q63" i="12"/>
  <c r="Q62" i="12"/>
  <c r="Q61" i="12"/>
  <c r="Q60" i="12"/>
  <c r="Q59" i="12"/>
  <c r="Q58" i="12"/>
  <c r="Q57" i="12"/>
  <c r="Q56" i="12"/>
  <c r="Q55" i="12"/>
  <c r="Q54" i="12"/>
  <c r="Q53" i="12"/>
  <c r="Q52" i="12"/>
  <c r="Q49" i="12"/>
  <c r="Q45" i="12"/>
  <c r="Q41" i="12"/>
  <c r="Q51" i="12"/>
  <c r="Q48" i="12"/>
  <c r="Q44" i="12"/>
  <c r="Q40" i="12"/>
  <c r="Q47" i="12"/>
  <c r="Q43" i="12"/>
  <c r="Q42" i="12"/>
  <c r="Q39" i="12"/>
  <c r="Q35" i="12"/>
  <c r="Q31" i="12"/>
  <c r="Q27" i="12"/>
  <c r="Q34" i="12"/>
  <c r="Q30" i="12"/>
  <c r="Q26" i="12"/>
  <c r="Q37" i="12"/>
  <c r="Q33" i="12"/>
  <c r="Q32" i="12"/>
  <c r="Q29" i="12"/>
  <c r="Q24" i="12"/>
  <c r="Q20" i="12"/>
  <c r="Q16" i="12"/>
  <c r="Q6" i="12"/>
  <c r="Q46" i="12"/>
  <c r="Q23" i="12"/>
  <c r="Q19" i="12"/>
  <c r="Q15" i="12"/>
  <c r="Q7" i="12"/>
  <c r="Q38" i="12"/>
  <c r="Q22" i="12"/>
  <c r="Q18" i="12"/>
  <c r="Q13" i="12"/>
  <c r="Q11" i="12"/>
  <c r="Q25" i="12"/>
  <c r="Q14" i="12"/>
  <c r="Q8" i="12"/>
  <c r="Q4" i="12"/>
  <c r="Q21" i="12"/>
  <c r="Q12" i="12"/>
  <c r="Q10" i="12"/>
  <c r="Q5" i="12"/>
  <c r="Q36" i="12"/>
  <c r="Q28" i="12"/>
  <c r="Q17" i="12"/>
  <c r="Q9" i="12"/>
  <c r="T75" i="12"/>
  <c r="AF18" i="12" s="1"/>
  <c r="O51" i="12"/>
  <c r="O74" i="12"/>
  <c r="O73" i="12"/>
  <c r="O72" i="12"/>
  <c r="O71" i="12"/>
  <c r="O70" i="12"/>
  <c r="O69" i="12"/>
  <c r="O68" i="12"/>
  <c r="O67" i="12"/>
  <c r="O66" i="12"/>
  <c r="O65" i="12"/>
  <c r="O64" i="12"/>
  <c r="O63" i="12"/>
  <c r="O62" i="12"/>
  <c r="O61" i="12"/>
  <c r="O60" i="12"/>
  <c r="O59" i="12"/>
  <c r="O58" i="12"/>
  <c r="O57" i="12"/>
  <c r="O56" i="12"/>
  <c r="O55" i="12"/>
  <c r="O54" i="12"/>
  <c r="O53" i="12"/>
  <c r="O52" i="12"/>
  <c r="O46" i="12"/>
  <c r="O42" i="12"/>
  <c r="O38" i="12"/>
  <c r="O49" i="12"/>
  <c r="O45" i="12"/>
  <c r="O41" i="12"/>
  <c r="O48" i="12"/>
  <c r="O44" i="12"/>
  <c r="O40" i="12"/>
  <c r="O36" i="12"/>
  <c r="O32" i="12"/>
  <c r="O28" i="12"/>
  <c r="O39" i="12"/>
  <c r="O35" i="12"/>
  <c r="O31" i="12"/>
  <c r="O27" i="12"/>
  <c r="O47" i="12"/>
  <c r="O34" i="12"/>
  <c r="O30" i="12"/>
  <c r="O50" i="12"/>
  <c r="O26" i="12"/>
  <c r="O25" i="12"/>
  <c r="O21" i="12"/>
  <c r="O17" i="12"/>
  <c r="O13" i="12"/>
  <c r="O12" i="12"/>
  <c r="O11" i="12"/>
  <c r="O10" i="12"/>
  <c r="O43" i="12"/>
  <c r="O29" i="12"/>
  <c r="O24" i="12"/>
  <c r="O20" i="12"/>
  <c r="O16" i="12"/>
  <c r="O6" i="12"/>
  <c r="O37" i="12"/>
  <c r="O23" i="12"/>
  <c r="O19" i="12"/>
  <c r="O15" i="12"/>
  <c r="O9" i="12"/>
  <c r="O22" i="12"/>
  <c r="O18" i="12"/>
  <c r="O14" i="12"/>
  <c r="O8" i="12"/>
  <c r="O4" i="12"/>
  <c r="O33" i="12"/>
  <c r="O7" i="12"/>
  <c r="O5" i="12"/>
  <c r="S74" i="12"/>
  <c r="S52" i="12"/>
  <c r="S51" i="12"/>
  <c r="S50" i="12"/>
  <c r="S71" i="12"/>
  <c r="S67" i="12"/>
  <c r="S63" i="12"/>
  <c r="S59" i="12"/>
  <c r="S55" i="12"/>
  <c r="S47" i="12"/>
  <c r="S43" i="12"/>
  <c r="S39" i="12"/>
  <c r="S72" i="12"/>
  <c r="S68" i="12"/>
  <c r="S64" i="12"/>
  <c r="S60" i="12"/>
  <c r="S56" i="12"/>
  <c r="S46" i="12"/>
  <c r="S42" i="12"/>
  <c r="S38" i="12"/>
  <c r="S73" i="12"/>
  <c r="S69" i="12"/>
  <c r="S65" i="12"/>
  <c r="S61" i="12"/>
  <c r="S57" i="12"/>
  <c r="S53" i="12"/>
  <c r="S49" i="12"/>
  <c r="S45" i="12"/>
  <c r="S41" i="12"/>
  <c r="S62" i="12"/>
  <c r="S48" i="12"/>
  <c r="S37" i="12"/>
  <c r="S33" i="12"/>
  <c r="S29" i="12"/>
  <c r="S66" i="12"/>
  <c r="S44" i="12"/>
  <c r="S36" i="12"/>
  <c r="S32" i="12"/>
  <c r="S28" i="12"/>
  <c r="S70" i="12"/>
  <c r="S54" i="12"/>
  <c r="S40" i="12"/>
  <c r="S35" i="12"/>
  <c r="S31" i="12"/>
  <c r="S27" i="12"/>
  <c r="S22" i="12"/>
  <c r="S18" i="12"/>
  <c r="S14" i="12"/>
  <c r="S9" i="12"/>
  <c r="S8" i="12"/>
  <c r="S34" i="12"/>
  <c r="S25" i="12"/>
  <c r="S21" i="12"/>
  <c r="S17" i="12"/>
  <c r="S13" i="12"/>
  <c r="S12" i="12"/>
  <c r="S11" i="12"/>
  <c r="S10" i="12"/>
  <c r="S5" i="12"/>
  <c r="S58" i="12"/>
  <c r="S30" i="12"/>
  <c r="S24" i="12"/>
  <c r="S20" i="12"/>
  <c r="S16" i="12"/>
  <c r="S26" i="12"/>
  <c r="S19" i="12"/>
  <c r="S15" i="12"/>
  <c r="S7" i="12"/>
  <c r="S23" i="12"/>
  <c r="S6" i="12"/>
  <c r="S4" i="12"/>
  <c r="R74" i="12"/>
  <c r="R73" i="12"/>
  <c r="R72" i="12"/>
  <c r="R71" i="12"/>
  <c r="R70" i="12"/>
  <c r="R69" i="12"/>
  <c r="R68" i="12"/>
  <c r="R67" i="12"/>
  <c r="R66" i="12"/>
  <c r="R65" i="12"/>
  <c r="R64" i="12"/>
  <c r="R63" i="12"/>
  <c r="R62" i="12"/>
  <c r="R61" i="12"/>
  <c r="R60" i="12"/>
  <c r="R59" i="12"/>
  <c r="R58" i="12"/>
  <c r="R57" i="12"/>
  <c r="R56" i="12"/>
  <c r="R55" i="12"/>
  <c r="R54" i="12"/>
  <c r="R53" i="12"/>
  <c r="R52" i="12"/>
  <c r="R51" i="12"/>
  <c r="R48" i="12"/>
  <c r="R44" i="12"/>
  <c r="R40" i="12"/>
  <c r="R47" i="12"/>
  <c r="R43" i="12"/>
  <c r="R39" i="12"/>
  <c r="R50" i="12"/>
  <c r="R46" i="12"/>
  <c r="R42" i="12"/>
  <c r="R45" i="12"/>
  <c r="R34" i="12"/>
  <c r="R30" i="12"/>
  <c r="R26" i="12"/>
  <c r="R41" i="12"/>
  <c r="R37" i="12"/>
  <c r="R33" i="12"/>
  <c r="R29" i="12"/>
  <c r="R38" i="12"/>
  <c r="R36" i="12"/>
  <c r="R32" i="12"/>
  <c r="R35" i="12"/>
  <c r="R23" i="12"/>
  <c r="R19" i="12"/>
  <c r="R15" i="12"/>
  <c r="R7" i="12"/>
  <c r="R49" i="12"/>
  <c r="R31" i="12"/>
  <c r="R27" i="12"/>
  <c r="R22" i="12"/>
  <c r="R18" i="12"/>
  <c r="R14" i="12"/>
  <c r="R9" i="12"/>
  <c r="R8" i="12"/>
  <c r="R28" i="12"/>
  <c r="R25" i="12"/>
  <c r="R21" i="12"/>
  <c r="R17" i="12"/>
  <c r="R16" i="12"/>
  <c r="R6" i="12"/>
  <c r="R4" i="12"/>
  <c r="R12" i="12"/>
  <c r="R10" i="12"/>
  <c r="R5" i="12"/>
  <c r="R24" i="12"/>
  <c r="R20" i="12"/>
  <c r="R13" i="12"/>
  <c r="R11" i="12"/>
  <c r="U50" i="12"/>
  <c r="U74" i="12"/>
  <c r="U73" i="12"/>
  <c r="U72" i="12"/>
  <c r="U71" i="12"/>
  <c r="U70" i="12"/>
  <c r="U69" i="12"/>
  <c r="U68" i="12"/>
  <c r="U67" i="12"/>
  <c r="U66" i="12"/>
  <c r="U65" i="12"/>
  <c r="U64" i="12"/>
  <c r="U63" i="12"/>
  <c r="U62" i="12"/>
  <c r="U61" i="12"/>
  <c r="U60" i="12"/>
  <c r="U59" i="12"/>
  <c r="U58" i="12"/>
  <c r="U57" i="12"/>
  <c r="U56" i="12"/>
  <c r="U55" i="12"/>
  <c r="U54" i="12"/>
  <c r="U53" i="12"/>
  <c r="U52" i="12"/>
  <c r="U51" i="12"/>
  <c r="U49" i="12"/>
  <c r="U45" i="12"/>
  <c r="U41" i="12"/>
  <c r="U48" i="12"/>
  <c r="U44" i="12"/>
  <c r="U40" i="12"/>
  <c r="U47" i="12"/>
  <c r="U43" i="12"/>
  <c r="U35" i="12"/>
  <c r="U31" i="12"/>
  <c r="U27" i="12"/>
  <c r="U38" i="12"/>
  <c r="U34" i="12"/>
  <c r="U30" i="12"/>
  <c r="U26" i="12"/>
  <c r="U46" i="12"/>
  <c r="U39" i="12"/>
  <c r="U37" i="12"/>
  <c r="U33" i="12"/>
  <c r="U29" i="12"/>
  <c r="U24" i="12"/>
  <c r="U20" i="12"/>
  <c r="U16" i="12"/>
  <c r="U6" i="12"/>
  <c r="U28" i="12"/>
  <c r="U23" i="12"/>
  <c r="U19" i="12"/>
  <c r="U15" i="12"/>
  <c r="U7" i="12"/>
  <c r="U42" i="12"/>
  <c r="U36" i="12"/>
  <c r="U22" i="12"/>
  <c r="U18" i="12"/>
  <c r="U32" i="12"/>
  <c r="U25" i="12"/>
  <c r="U12" i="12"/>
  <c r="U10" i="12"/>
  <c r="U5" i="12"/>
  <c r="U21" i="12"/>
  <c r="U9" i="12"/>
  <c r="U4" i="12"/>
  <c r="U17" i="12"/>
  <c r="U13" i="12"/>
  <c r="U11" i="12"/>
  <c r="U14" i="12"/>
  <c r="U8" i="12"/>
  <c r="N73" i="12"/>
  <c r="N71" i="12"/>
  <c r="N69" i="12"/>
  <c r="N67" i="12"/>
  <c r="N65" i="12"/>
  <c r="N63" i="12"/>
  <c r="N61" i="12"/>
  <c r="N59" i="12"/>
  <c r="N57" i="12"/>
  <c r="N55" i="12"/>
  <c r="N53" i="12"/>
  <c r="N49" i="12"/>
  <c r="N45" i="12"/>
  <c r="N41" i="12"/>
  <c r="N37" i="12"/>
  <c r="N33" i="12"/>
  <c r="N29" i="12"/>
  <c r="N25" i="12"/>
  <c r="N21" i="12"/>
  <c r="N17" i="12"/>
  <c r="N13" i="12"/>
  <c r="N11" i="12"/>
  <c r="N52" i="12"/>
  <c r="N44" i="12"/>
  <c r="N36" i="12"/>
  <c r="N24" i="12"/>
  <c r="N20" i="12"/>
  <c r="N7" i="12"/>
  <c r="N5" i="12"/>
  <c r="N50" i="12"/>
  <c r="N46" i="12"/>
  <c r="N42" i="12"/>
  <c r="N38" i="12"/>
  <c r="N34" i="12"/>
  <c r="N30" i="12"/>
  <c r="N26" i="12"/>
  <c r="N22" i="12"/>
  <c r="N18" i="12"/>
  <c r="N14" i="12"/>
  <c r="N8" i="12"/>
  <c r="N6" i="12"/>
  <c r="N4" i="12"/>
  <c r="N48" i="12"/>
  <c r="N40" i="12"/>
  <c r="N32" i="12"/>
  <c r="N28" i="12"/>
  <c r="N9" i="12"/>
  <c r="N74" i="12"/>
  <c r="N72" i="12"/>
  <c r="N70" i="12"/>
  <c r="N68" i="12"/>
  <c r="N66" i="12"/>
  <c r="N64" i="12"/>
  <c r="N62" i="12"/>
  <c r="N60" i="12"/>
  <c r="N58" i="12"/>
  <c r="N56" i="12"/>
  <c r="N54" i="12"/>
  <c r="N51" i="12"/>
  <c r="N47" i="12"/>
  <c r="N43" i="12"/>
  <c r="N39" i="12"/>
  <c r="N35" i="12"/>
  <c r="N31" i="12"/>
  <c r="N27" i="12"/>
  <c r="N23" i="12"/>
  <c r="N19" i="12"/>
  <c r="N15" i="12"/>
  <c r="N12" i="12"/>
  <c r="N10" i="12"/>
  <c r="N16" i="12"/>
  <c r="M75" i="12"/>
  <c r="Y44" i="12" s="1"/>
  <c r="P52" i="12"/>
  <c r="P48" i="12"/>
  <c r="P44" i="12"/>
  <c r="P40" i="12"/>
  <c r="P36" i="12"/>
  <c r="P32" i="12"/>
  <c r="P28" i="12"/>
  <c r="P24" i="12"/>
  <c r="P20" i="12"/>
  <c r="P16" i="12"/>
  <c r="P12" i="12"/>
  <c r="P8" i="12"/>
  <c r="P4" i="12"/>
  <c r="P74" i="12"/>
  <c r="P73" i="12"/>
  <c r="P72" i="12"/>
  <c r="P71" i="12"/>
  <c r="P70" i="12"/>
  <c r="P69" i="12"/>
  <c r="P68" i="12"/>
  <c r="P67" i="12"/>
  <c r="P66" i="12"/>
  <c r="P65" i="12"/>
  <c r="P64" i="12"/>
  <c r="P63" i="12"/>
  <c r="P62" i="12"/>
  <c r="P60" i="12"/>
  <c r="P59" i="12"/>
  <c r="P58" i="12"/>
  <c r="P57" i="12"/>
  <c r="P56" i="12"/>
  <c r="P55" i="12"/>
  <c r="P53" i="12"/>
  <c r="P45" i="12"/>
  <c r="P41" i="12"/>
  <c r="P33" i="12"/>
  <c r="P29" i="12"/>
  <c r="P21" i="12"/>
  <c r="P17" i="12"/>
  <c r="P51" i="12"/>
  <c r="P47" i="12"/>
  <c r="P43" i="12"/>
  <c r="P39" i="12"/>
  <c r="P35" i="12"/>
  <c r="P31" i="12"/>
  <c r="P27" i="12"/>
  <c r="P23" i="12"/>
  <c r="P19" i="12"/>
  <c r="P15" i="12"/>
  <c r="P11" i="12"/>
  <c r="P7" i="12"/>
  <c r="P50" i="12"/>
  <c r="P46" i="12"/>
  <c r="P42" i="12"/>
  <c r="P38" i="12"/>
  <c r="P34" i="12"/>
  <c r="P30" i="12"/>
  <c r="P26" i="12"/>
  <c r="P22" i="12"/>
  <c r="P18" i="12"/>
  <c r="P14" i="12"/>
  <c r="P10" i="12"/>
  <c r="P6" i="12"/>
  <c r="P61" i="12"/>
  <c r="P54" i="12"/>
  <c r="P49" i="12"/>
  <c r="P37" i="12"/>
  <c r="P25" i="12"/>
  <c r="P13" i="12"/>
  <c r="P9" i="12"/>
  <c r="P5" i="12"/>
  <c r="V77" i="1"/>
  <c r="W77" i="1"/>
  <c r="I77" i="1"/>
  <c r="L73" i="12"/>
  <c r="L71" i="12"/>
  <c r="L69" i="12"/>
  <c r="L67" i="12"/>
  <c r="L65" i="12"/>
  <c r="L63" i="12"/>
  <c r="L61" i="12"/>
  <c r="L59" i="12"/>
  <c r="L57" i="12"/>
  <c r="L55" i="12"/>
  <c r="L53" i="12"/>
  <c r="L52" i="12"/>
  <c r="L51" i="12"/>
  <c r="L50" i="12"/>
  <c r="L49" i="12"/>
  <c r="L48" i="12"/>
  <c r="L47" i="12"/>
  <c r="L46" i="12"/>
  <c r="L45" i="12"/>
  <c r="L44" i="12"/>
  <c r="L43" i="12"/>
  <c r="L42" i="12"/>
  <c r="L41" i="12"/>
  <c r="L40" i="12"/>
  <c r="L39" i="12"/>
  <c r="L38" i="12"/>
  <c r="L37" i="12"/>
  <c r="L36" i="12"/>
  <c r="L35" i="12"/>
  <c r="L34" i="12"/>
  <c r="L33" i="12"/>
  <c r="L32" i="12"/>
  <c r="L31" i="12"/>
  <c r="L30" i="12"/>
  <c r="L29" i="12"/>
  <c r="L28" i="12"/>
  <c r="L27" i="12"/>
  <c r="L26" i="12"/>
  <c r="L25" i="12"/>
  <c r="L24" i="12"/>
  <c r="L23" i="12"/>
  <c r="L22" i="12"/>
  <c r="L21" i="12"/>
  <c r="L20" i="12"/>
  <c r="L19" i="12"/>
  <c r="L18" i="12"/>
  <c r="L17" i="12"/>
  <c r="L16" i="12"/>
  <c r="L15" i="12"/>
  <c r="L14" i="12"/>
  <c r="L13" i="12"/>
  <c r="L12" i="12"/>
  <c r="L11" i="12"/>
  <c r="L10" i="12"/>
  <c r="L9" i="12"/>
  <c r="L8" i="12"/>
  <c r="L7" i="12"/>
  <c r="L6" i="12"/>
  <c r="L5" i="12"/>
  <c r="L4" i="12"/>
  <c r="L74" i="12"/>
  <c r="L72" i="12"/>
  <c r="L70" i="12"/>
  <c r="L68" i="12"/>
  <c r="L66" i="12"/>
  <c r="L64" i="12"/>
  <c r="L62" i="12"/>
  <c r="L60" i="12"/>
  <c r="L58" i="12"/>
  <c r="L56" i="12"/>
  <c r="L54" i="12"/>
  <c r="E30" i="11"/>
  <c r="V21" i="12"/>
  <c r="V73" i="12"/>
  <c r="V57" i="12"/>
  <c r="V47" i="12"/>
  <c r="V35" i="12"/>
  <c r="V27" i="12"/>
  <c r="V72" i="12"/>
  <c r="V56" i="12"/>
  <c r="V19" i="12"/>
  <c r="B30" i="11"/>
  <c r="C30" i="11" s="1"/>
  <c r="F30" i="11"/>
  <c r="V71" i="12"/>
  <c r="V63" i="12"/>
  <c r="V55" i="12"/>
  <c r="V50" i="12"/>
  <c r="V46" i="12"/>
  <c r="V42" i="12"/>
  <c r="V38" i="12"/>
  <c r="V34" i="12"/>
  <c r="V30" i="12"/>
  <c r="V70" i="12"/>
  <c r="V62" i="12"/>
  <c r="V54" i="12"/>
  <c r="V8" i="12"/>
  <c r="V12" i="12"/>
  <c r="V16" i="12"/>
  <c r="V22" i="12"/>
  <c r="V11" i="12"/>
  <c r="H30" i="11"/>
  <c r="D30" i="11"/>
  <c r="V69" i="12"/>
  <c r="V61" i="12"/>
  <c r="V53" i="12"/>
  <c r="V49" i="12"/>
  <c r="V45" i="12"/>
  <c r="V41" i="12"/>
  <c r="V37" i="12"/>
  <c r="V33" i="12"/>
  <c r="V29" i="12"/>
  <c r="V68" i="12"/>
  <c r="V60" i="12"/>
  <c r="V5" i="12"/>
  <c r="V9" i="12"/>
  <c r="V13" i="12"/>
  <c r="V17" i="12"/>
  <c r="V26" i="12"/>
  <c r="V23" i="12"/>
  <c r="V67" i="12"/>
  <c r="V59" i="12"/>
  <c r="V52" i="12"/>
  <c r="V48" i="12"/>
  <c r="V44" i="12"/>
  <c r="V40" i="12"/>
  <c r="V36" i="12"/>
  <c r="V32" i="12"/>
  <c r="V28" i="12"/>
  <c r="V74" i="12"/>
  <c r="V66" i="12"/>
  <c r="V58" i="12"/>
  <c r="V6" i="12"/>
  <c r="V10" i="12"/>
  <c r="V14" i="12"/>
  <c r="V18" i="12"/>
  <c r="V24" i="12"/>
  <c r="V20" i="12"/>
  <c r="V65" i="12"/>
  <c r="V51" i="12"/>
  <c r="V43" i="12"/>
  <c r="V39" i="12"/>
  <c r="V31" i="12"/>
  <c r="V64" i="12"/>
  <c r="V7" i="12"/>
  <c r="V15" i="12"/>
  <c r="V25" i="12"/>
  <c r="V4" i="12"/>
  <c r="AF68" i="12" l="1"/>
  <c r="AF55" i="12"/>
  <c r="AF46" i="12"/>
  <c r="AF47" i="12"/>
  <c r="AF27" i="12"/>
  <c r="AF24" i="12"/>
  <c r="AF6" i="12"/>
  <c r="AF71" i="12"/>
  <c r="AF64" i="12"/>
  <c r="AF45" i="12"/>
  <c r="AF25" i="12"/>
  <c r="AF19" i="12"/>
  <c r="AF67" i="12"/>
  <c r="AF42" i="12"/>
  <c r="AF43" i="12"/>
  <c r="AF14" i="12"/>
  <c r="AF51" i="12"/>
  <c r="AF60" i="12"/>
  <c r="AF40" i="12"/>
  <c r="AF12" i="12"/>
  <c r="AF22" i="12"/>
  <c r="AF63" i="12"/>
  <c r="AF41" i="12"/>
  <c r="AF21" i="12"/>
  <c r="AF9" i="12"/>
  <c r="AF72" i="12"/>
  <c r="AF56" i="12"/>
  <c r="AF28" i="12"/>
  <c r="AF37" i="12"/>
  <c r="AF7" i="12"/>
  <c r="AF50" i="12"/>
  <c r="AF59" i="12"/>
  <c r="AF52" i="12"/>
  <c r="AF11" i="12"/>
  <c r="AF33" i="12"/>
  <c r="AF15" i="12"/>
  <c r="AF66" i="12"/>
  <c r="AF38" i="12"/>
  <c r="AF34" i="12"/>
  <c r="AF26" i="12"/>
  <c r="AF62" i="12"/>
  <c r="AF48" i="12"/>
  <c r="AF17" i="12"/>
  <c r="AF39" i="12"/>
  <c r="AF74" i="12"/>
  <c r="AF58" i="12"/>
  <c r="AF36" i="12"/>
  <c r="AF10" i="12"/>
  <c r="AF8" i="12"/>
  <c r="AF70" i="12"/>
  <c r="AF54" i="12"/>
  <c r="AF35" i="12"/>
  <c r="AF20" i="12"/>
  <c r="AF4" i="12"/>
  <c r="Y50" i="12"/>
  <c r="U75" i="12"/>
  <c r="AG14" i="12" s="1"/>
  <c r="Q75" i="12"/>
  <c r="AC4" i="12" s="1"/>
  <c r="AF69" i="12"/>
  <c r="AF53" i="12"/>
  <c r="AF31" i="12"/>
  <c r="AF16" i="12"/>
  <c r="Y34" i="12"/>
  <c r="Y67" i="12"/>
  <c r="O75" i="12"/>
  <c r="AA18" i="12" s="1"/>
  <c r="AF65" i="12"/>
  <c r="AF49" i="12"/>
  <c r="AF30" i="12"/>
  <c r="AF23" i="12"/>
  <c r="Y58" i="12"/>
  <c r="Y37" i="12"/>
  <c r="AF61" i="12"/>
  <c r="AF44" i="12"/>
  <c r="AF13" i="12"/>
  <c r="AF29" i="12"/>
  <c r="Y39" i="12"/>
  <c r="Y15" i="12"/>
  <c r="R75" i="12"/>
  <c r="AD5" i="12" s="1"/>
  <c r="S75" i="12"/>
  <c r="AE10" i="12" s="1"/>
  <c r="AF73" i="12"/>
  <c r="AF57" i="12"/>
  <c r="AF32" i="12"/>
  <c r="AF5" i="12"/>
  <c r="N75" i="12"/>
  <c r="Z31" i="12" s="1"/>
  <c r="Y23" i="12"/>
  <c r="Y53" i="12"/>
  <c r="Y54" i="12"/>
  <c r="Y11" i="12"/>
  <c r="Y32" i="12"/>
  <c r="Y21" i="12"/>
  <c r="Y73" i="12"/>
  <c r="Y69" i="12"/>
  <c r="Y59" i="12"/>
  <c r="Y9" i="12"/>
  <c r="Y46" i="12"/>
  <c r="Y68" i="12"/>
  <c r="Y20" i="12"/>
  <c r="Y43" i="12"/>
  <c r="Y55" i="12"/>
  <c r="Y61" i="12"/>
  <c r="Y52" i="12"/>
  <c r="Y7" i="12"/>
  <c r="Y12" i="12"/>
  <c r="Y49" i="12"/>
  <c r="Y31" i="12"/>
  <c r="Y29" i="12"/>
  <c r="Y24" i="12"/>
  <c r="Y19" i="12"/>
  <c r="Y66" i="12"/>
  <c r="Y22" i="12"/>
  <c r="Y5" i="12"/>
  <c r="Y6" i="12"/>
  <c r="Y71" i="12"/>
  <c r="Y47" i="12"/>
  <c r="Y42" i="12"/>
  <c r="Y45" i="12"/>
  <c r="Y40" i="12"/>
  <c r="Y17" i="12"/>
  <c r="Y30" i="12"/>
  <c r="Y8" i="12"/>
  <c r="Y27" i="12"/>
  <c r="Y41" i="12"/>
  <c r="Y36" i="12"/>
  <c r="Y26" i="12"/>
  <c r="Y51" i="12"/>
  <c r="Y14" i="12"/>
  <c r="Y25" i="12"/>
  <c r="Y48" i="12"/>
  <c r="Y35" i="12"/>
  <c r="Y74" i="12"/>
  <c r="Y64" i="12"/>
  <c r="Y70" i="12"/>
  <c r="Y60" i="12"/>
  <c r="Y4" i="12"/>
  <c r="Y72" i="12"/>
  <c r="Y33" i="12"/>
  <c r="Y65" i="12"/>
  <c r="Y56" i="12"/>
  <c r="Y62" i="12"/>
  <c r="Y16" i="12"/>
  <c r="Y10" i="12"/>
  <c r="Y28" i="12"/>
  <c r="Y57" i="12"/>
  <c r="Y13" i="12"/>
  <c r="Y18" i="12"/>
  <c r="Y63" i="12"/>
  <c r="Y38" i="12"/>
  <c r="P75" i="12"/>
  <c r="AB61" i="12" s="1"/>
  <c r="J77" i="1"/>
  <c r="G30" i="11"/>
  <c r="L75" i="12"/>
  <c r="X4" i="12" s="1"/>
  <c r="AK4" i="12"/>
  <c r="V75" i="12"/>
  <c r="AH4" i="12" s="1"/>
  <c r="AC48" i="12" l="1"/>
  <c r="AC32" i="12"/>
  <c r="AD51" i="12"/>
  <c r="AD33" i="12"/>
  <c r="AC25" i="12"/>
  <c r="AC29" i="12"/>
  <c r="AC14" i="12"/>
  <c r="AC64" i="12"/>
  <c r="AA70" i="12"/>
  <c r="AA35" i="12"/>
  <c r="AA7" i="12"/>
  <c r="AA57" i="12"/>
  <c r="AA11" i="12"/>
  <c r="AA42" i="12"/>
  <c r="AA69" i="12"/>
  <c r="AA5" i="12"/>
  <c r="AA66" i="12"/>
  <c r="AA34" i="12"/>
  <c r="AA53" i="12"/>
  <c r="AA24" i="12"/>
  <c r="AA6" i="12"/>
  <c r="AA31" i="12"/>
  <c r="AA54" i="12"/>
  <c r="AA29" i="12"/>
  <c r="AA73" i="12"/>
  <c r="AA32" i="12"/>
  <c r="AA8" i="12"/>
  <c r="AA60" i="12"/>
  <c r="AG40" i="12"/>
  <c r="AG68" i="12"/>
  <c r="AG65" i="12"/>
  <c r="AG37" i="12"/>
  <c r="AG64" i="12"/>
  <c r="AG33" i="12"/>
  <c r="AG71" i="12"/>
  <c r="AG38" i="12"/>
  <c r="AG11" i="12"/>
  <c r="AG74" i="12"/>
  <c r="AG5" i="12"/>
  <c r="AG26" i="12"/>
  <c r="AG50" i="12"/>
  <c r="AG43" i="12"/>
  <c r="AG9" i="12"/>
  <c r="AG61" i="12"/>
  <c r="AG20" i="12"/>
  <c r="AG52" i="12"/>
  <c r="AG36" i="12"/>
  <c r="AG59" i="12"/>
  <c r="AG6" i="12"/>
  <c r="AG54" i="12"/>
  <c r="AG45" i="12"/>
  <c r="AG32" i="12"/>
  <c r="AG41" i="12"/>
  <c r="AG25" i="12"/>
  <c r="AG55" i="12"/>
  <c r="AG15" i="12"/>
  <c r="AG35" i="12"/>
  <c r="AG73" i="12"/>
  <c r="AG57" i="12"/>
  <c r="AG31" i="12"/>
  <c r="AG23" i="12"/>
  <c r="AG17" i="12"/>
  <c r="AG60" i="12"/>
  <c r="AG47" i="12"/>
  <c r="AG16" i="12"/>
  <c r="AG21" i="12"/>
  <c r="AG67" i="12"/>
  <c r="AG51" i="12"/>
  <c r="AG46" i="12"/>
  <c r="AG22" i="12"/>
  <c r="AG70" i="12"/>
  <c r="AG34" i="12"/>
  <c r="AG69" i="12"/>
  <c r="AG53" i="12"/>
  <c r="AG30" i="12"/>
  <c r="AG42" i="12"/>
  <c r="AG8" i="12"/>
  <c r="AG72" i="12"/>
  <c r="AG56" i="12"/>
  <c r="AG27" i="12"/>
  <c r="AG19" i="12"/>
  <c r="AG13" i="12"/>
  <c r="AG63" i="12"/>
  <c r="AG48" i="12"/>
  <c r="AG29" i="12"/>
  <c r="AG12" i="12"/>
  <c r="AG58" i="12"/>
  <c r="AG7" i="12"/>
  <c r="AE43" i="12"/>
  <c r="AE35" i="12"/>
  <c r="AE5" i="12"/>
  <c r="AE64" i="12"/>
  <c r="AE48" i="12"/>
  <c r="AE18" i="12"/>
  <c r="AE20" i="12"/>
  <c r="AE51" i="12"/>
  <c r="AE42" i="12"/>
  <c r="AE66" i="12"/>
  <c r="AE34" i="12"/>
  <c r="AE15" i="12"/>
  <c r="AE49" i="12"/>
  <c r="AE63" i="12"/>
  <c r="AE65" i="12"/>
  <c r="AE28" i="12"/>
  <c r="AE13" i="12"/>
  <c r="AE4" i="12"/>
  <c r="AD63" i="12"/>
  <c r="AD32" i="12"/>
  <c r="AD55" i="12"/>
  <c r="AD9" i="12"/>
  <c r="AD71" i="12"/>
  <c r="AD30" i="12"/>
  <c r="AD21" i="12"/>
  <c r="AD67" i="12"/>
  <c r="AD47" i="12"/>
  <c r="AD27" i="12"/>
  <c r="AD24" i="12"/>
  <c r="AC51" i="12"/>
  <c r="AC63" i="12"/>
  <c r="AC74" i="12"/>
  <c r="AC58" i="12"/>
  <c r="AC42" i="12"/>
  <c r="AC46" i="12"/>
  <c r="AC10" i="12"/>
  <c r="AC73" i="12"/>
  <c r="AC53" i="12"/>
  <c r="AC33" i="12"/>
  <c r="AC60" i="12"/>
  <c r="AC47" i="12"/>
  <c r="AC16" i="12"/>
  <c r="AC21" i="12"/>
  <c r="AC50" i="12"/>
  <c r="AC59" i="12"/>
  <c r="AC43" i="12"/>
  <c r="AC6" i="12"/>
  <c r="AC12" i="12"/>
  <c r="AC70" i="12"/>
  <c r="AC54" i="12"/>
  <c r="AC27" i="12"/>
  <c r="AC7" i="12"/>
  <c r="AC17" i="12"/>
  <c r="AC69" i="12"/>
  <c r="AC41" i="12"/>
  <c r="AC23" i="12"/>
  <c r="AC5" i="12"/>
  <c r="AC72" i="12"/>
  <c r="AC56" i="12"/>
  <c r="AC35" i="12"/>
  <c r="AC19" i="12"/>
  <c r="AC36" i="12"/>
  <c r="AC71" i="12"/>
  <c r="AC55" i="12"/>
  <c r="AC31" i="12"/>
  <c r="AC15" i="12"/>
  <c r="AC28" i="12"/>
  <c r="AC66" i="12"/>
  <c r="AC45" i="12"/>
  <c r="AC37" i="12"/>
  <c r="AC13" i="12"/>
  <c r="AC65" i="12"/>
  <c r="AC39" i="12"/>
  <c r="AC38" i="12"/>
  <c r="AC9" i="12"/>
  <c r="AC68" i="12"/>
  <c r="AC52" i="12"/>
  <c r="AC30" i="12"/>
  <c r="AC22" i="12"/>
  <c r="AC67" i="12"/>
  <c r="AC49" i="12"/>
  <c r="AC26" i="12"/>
  <c r="AC18" i="12"/>
  <c r="AC62" i="12"/>
  <c r="AC44" i="12"/>
  <c r="AC24" i="12"/>
  <c r="AC8" i="12"/>
  <c r="AC57" i="12"/>
  <c r="AC34" i="12"/>
  <c r="AC11" i="12"/>
  <c r="AA52" i="12"/>
  <c r="AA62" i="12"/>
  <c r="AA41" i="12"/>
  <c r="AA25" i="12"/>
  <c r="AA15" i="12"/>
  <c r="AA65" i="12"/>
  <c r="AA38" i="12"/>
  <c r="AA30" i="12"/>
  <c r="AA37" i="12"/>
  <c r="AA27" i="12"/>
  <c r="AA74" i="12"/>
  <c r="AA58" i="12"/>
  <c r="AA36" i="12"/>
  <c r="AA12" i="12"/>
  <c r="AA14" i="12"/>
  <c r="AA61" i="12"/>
  <c r="AA48" i="12"/>
  <c r="AA21" i="12"/>
  <c r="AA9" i="12"/>
  <c r="AA72" i="12"/>
  <c r="AA50" i="12"/>
  <c r="AA68" i="12"/>
  <c r="AA49" i="12"/>
  <c r="AA17" i="12"/>
  <c r="AA64" i="12"/>
  <c r="AA44" i="12"/>
  <c r="AA20" i="12"/>
  <c r="AA23" i="12"/>
  <c r="AA22" i="12"/>
  <c r="AA56" i="12"/>
  <c r="AA28" i="12"/>
  <c r="AA10" i="12"/>
  <c r="AA4" i="12"/>
  <c r="Z64" i="12"/>
  <c r="Z22" i="12"/>
  <c r="Z50" i="12"/>
  <c r="AE39" i="12"/>
  <c r="AE45" i="12"/>
  <c r="AE31" i="12"/>
  <c r="AE58" i="12"/>
  <c r="AD70" i="12"/>
  <c r="AD54" i="12"/>
  <c r="AD26" i="12"/>
  <c r="AD22" i="12"/>
  <c r="AD20" i="12"/>
  <c r="AE74" i="12"/>
  <c r="AE56" i="12"/>
  <c r="AE33" i="12"/>
  <c r="AE9" i="12"/>
  <c r="AE26" i="12"/>
  <c r="AD65" i="12"/>
  <c r="AD44" i="12"/>
  <c r="AD38" i="12"/>
  <c r="AD28" i="12"/>
  <c r="AA71" i="12"/>
  <c r="AA55" i="12"/>
  <c r="AA39" i="12"/>
  <c r="AA43" i="12"/>
  <c r="AA33" i="12"/>
  <c r="AE68" i="12"/>
  <c r="AE62" i="12"/>
  <c r="AE22" i="12"/>
  <c r="AE24" i="12"/>
  <c r="AD68" i="12"/>
  <c r="AD52" i="12"/>
  <c r="AD37" i="12"/>
  <c r="AD14" i="12"/>
  <c r="AD11" i="12"/>
  <c r="AG62" i="12"/>
  <c r="AG44" i="12"/>
  <c r="AG24" i="12"/>
  <c r="AG10" i="12"/>
  <c r="AE60" i="12"/>
  <c r="AE37" i="12"/>
  <c r="AE14" i="12"/>
  <c r="AE16" i="12"/>
  <c r="AD66" i="12"/>
  <c r="AD48" i="12"/>
  <c r="AD29" i="12"/>
  <c r="AD8" i="12"/>
  <c r="AE71" i="12"/>
  <c r="AE73" i="12"/>
  <c r="AE36" i="12"/>
  <c r="AE21" i="12"/>
  <c r="AE23" i="12"/>
  <c r="AD61" i="12"/>
  <c r="AD39" i="12"/>
  <c r="AD23" i="12"/>
  <c r="AD16" i="12"/>
  <c r="AA67" i="12"/>
  <c r="AA46" i="12"/>
  <c r="AA47" i="12"/>
  <c r="AA16" i="12"/>
  <c r="AE52" i="12"/>
  <c r="AE46" i="12"/>
  <c r="AE29" i="12"/>
  <c r="AE8" i="12"/>
  <c r="AE19" i="12"/>
  <c r="AD64" i="12"/>
  <c r="AD40" i="12"/>
  <c r="AD36" i="12"/>
  <c r="AD25" i="12"/>
  <c r="AG28" i="12"/>
  <c r="AG4" i="12"/>
  <c r="Z65" i="12"/>
  <c r="Z12" i="12"/>
  <c r="AE50" i="12"/>
  <c r="AE38" i="12"/>
  <c r="AE44" i="12"/>
  <c r="AE25" i="12"/>
  <c r="AE7" i="12"/>
  <c r="AD62" i="12"/>
  <c r="AD43" i="12"/>
  <c r="AD35" i="12"/>
  <c r="AD17" i="12"/>
  <c r="AE55" i="12"/>
  <c r="AE57" i="12"/>
  <c r="AE54" i="12"/>
  <c r="AE11" i="12"/>
  <c r="AD73" i="12"/>
  <c r="AD57" i="12"/>
  <c r="AD45" i="12"/>
  <c r="AD49" i="12"/>
  <c r="AD10" i="12"/>
  <c r="AA63" i="12"/>
  <c r="AA45" i="12"/>
  <c r="AA26" i="12"/>
  <c r="AA19" i="12"/>
  <c r="AE67" i="12"/>
  <c r="AE69" i="12"/>
  <c r="AE32" i="12"/>
  <c r="AE17" i="12"/>
  <c r="AE6" i="12"/>
  <c r="AD60" i="12"/>
  <c r="AD50" i="12"/>
  <c r="AD19" i="12"/>
  <c r="AD6" i="12"/>
  <c r="Z13" i="12"/>
  <c r="Z41" i="12"/>
  <c r="AD59" i="12"/>
  <c r="AD46" i="12"/>
  <c r="AD15" i="12"/>
  <c r="AD4" i="12"/>
  <c r="AE59" i="12"/>
  <c r="AE61" i="12"/>
  <c r="AE70" i="12"/>
  <c r="AE12" i="12"/>
  <c r="AD74" i="12"/>
  <c r="AD58" i="12"/>
  <c r="AD42" i="12"/>
  <c r="AD7" i="12"/>
  <c r="AD12" i="12"/>
  <c r="AE72" i="12"/>
  <c r="AE41" i="12"/>
  <c r="AE27" i="12"/>
  <c r="AE30" i="12"/>
  <c r="AD69" i="12"/>
  <c r="AD53" i="12"/>
  <c r="AD41" i="12"/>
  <c r="AD18" i="12"/>
  <c r="AD13" i="12"/>
  <c r="AC61" i="12"/>
  <c r="AC40" i="12"/>
  <c r="AC20" i="12"/>
  <c r="AA51" i="12"/>
  <c r="AA59" i="12"/>
  <c r="AA40" i="12"/>
  <c r="AA13" i="12"/>
  <c r="AE47" i="12"/>
  <c r="AE53" i="12"/>
  <c r="AE40" i="12"/>
  <c r="AD72" i="12"/>
  <c r="AD56" i="12"/>
  <c r="AD34" i="12"/>
  <c r="AD31" i="12"/>
  <c r="AG66" i="12"/>
  <c r="AG49" i="12"/>
  <c r="AG39" i="12"/>
  <c r="AG18" i="12"/>
  <c r="Z45" i="12"/>
  <c r="Z5" i="12"/>
  <c r="Z32" i="12"/>
  <c r="Z43" i="12"/>
  <c r="Z63" i="12"/>
  <c r="Z11" i="12"/>
  <c r="Z18" i="12"/>
  <c r="Z70" i="12"/>
  <c r="Z23" i="12"/>
  <c r="Z53" i="12"/>
  <c r="Z20" i="12"/>
  <c r="Z48" i="12"/>
  <c r="Z51" i="12"/>
  <c r="Z67" i="12"/>
  <c r="Z17" i="12"/>
  <c r="Z26" i="12"/>
  <c r="Z66" i="12"/>
  <c r="Z15" i="12"/>
  <c r="Z73" i="12"/>
  <c r="Z29" i="12"/>
  <c r="Z38" i="12"/>
  <c r="Z72" i="12"/>
  <c r="Z27" i="12"/>
  <c r="Z55" i="12"/>
  <c r="Z24" i="12"/>
  <c r="Z4" i="12"/>
  <c r="Z62" i="12"/>
  <c r="Z10" i="12"/>
  <c r="Z37" i="12"/>
  <c r="Z46" i="12"/>
  <c r="Z9" i="12"/>
  <c r="Z35" i="12"/>
  <c r="Z59" i="12"/>
  <c r="Z44" i="12"/>
  <c r="Z8" i="12"/>
  <c r="Z58" i="12"/>
  <c r="Z54" i="12"/>
  <c r="Z69" i="12"/>
  <c r="Z21" i="12"/>
  <c r="Z30" i="12"/>
  <c r="Z68" i="12"/>
  <c r="Z19" i="12"/>
  <c r="Z49" i="12"/>
  <c r="Z7" i="12"/>
  <c r="Z40" i="12"/>
  <c r="Z47" i="12"/>
  <c r="Z57" i="12"/>
  <c r="Z36" i="12"/>
  <c r="Z6" i="12"/>
  <c r="Z56" i="12"/>
  <c r="Z71" i="12"/>
  <c r="Z25" i="12"/>
  <c r="Z34" i="12"/>
  <c r="Z28" i="12"/>
  <c r="Z39" i="12"/>
  <c r="Z61" i="12"/>
  <c r="Z52" i="12"/>
  <c r="Z14" i="12"/>
  <c r="Z60" i="12"/>
  <c r="Z16" i="12"/>
  <c r="Z33" i="12"/>
  <c r="Z42" i="12"/>
  <c r="Z74" i="12"/>
  <c r="AB58" i="12"/>
  <c r="AB14" i="12"/>
  <c r="AB66" i="12"/>
  <c r="AB42" i="12"/>
  <c r="AB18" i="12"/>
  <c r="AB60" i="12"/>
  <c r="AB22" i="12"/>
  <c r="AB51" i="12"/>
  <c r="AB71" i="12"/>
  <c r="AB53" i="12"/>
  <c r="AB15" i="12"/>
  <c r="AB54" i="12"/>
  <c r="AB16" i="12"/>
  <c r="AB62" i="12"/>
  <c r="AB43" i="12"/>
  <c r="AB26" i="12"/>
  <c r="AB33" i="12"/>
  <c r="AB25" i="12"/>
  <c r="AB73" i="12"/>
  <c r="AB56" i="12"/>
  <c r="AB23" i="12"/>
  <c r="AB6" i="12"/>
  <c r="AB24" i="12"/>
  <c r="AB64" i="12"/>
  <c r="AB19" i="12"/>
  <c r="AB52" i="12"/>
  <c r="AB4" i="12"/>
  <c r="AB31" i="12"/>
  <c r="AB32" i="12"/>
  <c r="AB21" i="12"/>
  <c r="AB9" i="12"/>
  <c r="AB12" i="12"/>
  <c r="AB39" i="12"/>
  <c r="AB40" i="12"/>
  <c r="AB68" i="12"/>
  <c r="AB36" i="12"/>
  <c r="AB20" i="12"/>
  <c r="AB67" i="12"/>
  <c r="AB29" i="12"/>
  <c r="AB46" i="12"/>
  <c r="AB13" i="12"/>
  <c r="AB74" i="12"/>
  <c r="AB57" i="12"/>
  <c r="AB27" i="12"/>
  <c r="AB10" i="12"/>
  <c r="AB35" i="12"/>
  <c r="AB44" i="12"/>
  <c r="AB69" i="12"/>
  <c r="AB41" i="12"/>
  <c r="AB7" i="12"/>
  <c r="AB37" i="12"/>
  <c r="AB8" i="12"/>
  <c r="AB59" i="12"/>
  <c r="AB34" i="12"/>
  <c r="AB63" i="12"/>
  <c r="AB47" i="12"/>
  <c r="AB30" i="12"/>
  <c r="AB48" i="12"/>
  <c r="AB70" i="12"/>
  <c r="AB45" i="12"/>
  <c r="AB11" i="12"/>
  <c r="AB49" i="12"/>
  <c r="AB50" i="12"/>
  <c r="AB28" i="12"/>
  <c r="AB65" i="12"/>
  <c r="AB17" i="12"/>
  <c r="AB38" i="12"/>
  <c r="AB5" i="12"/>
  <c r="AB72" i="12"/>
  <c r="AB55" i="12"/>
  <c r="K77" i="1"/>
  <c r="X27" i="12"/>
  <c r="X11" i="12"/>
  <c r="X18" i="12"/>
  <c r="X43" i="12"/>
  <c r="X72" i="12"/>
  <c r="AH74" i="12"/>
  <c r="X65" i="12"/>
  <c r="X58" i="12"/>
  <c r="X21" i="12"/>
  <c r="AH35" i="12"/>
  <c r="AH15" i="12"/>
  <c r="AH70" i="12"/>
  <c r="AH60" i="12"/>
  <c r="AH38" i="12"/>
  <c r="AH33" i="12"/>
  <c r="AH31" i="12"/>
  <c r="AH50" i="12"/>
  <c r="AH63" i="12"/>
  <c r="AH53" i="12"/>
  <c r="AH59" i="12"/>
  <c r="AH20" i="12"/>
  <c r="X34" i="12"/>
  <c r="AH27" i="12"/>
  <c r="AH16" i="12"/>
  <c r="AH26" i="12"/>
  <c r="AH14" i="12"/>
  <c r="X53" i="12"/>
  <c r="AH57" i="12"/>
  <c r="AH69" i="12"/>
  <c r="AH58" i="12"/>
  <c r="X48" i="12"/>
  <c r="AH8" i="12"/>
  <c r="AH21" i="12"/>
  <c r="AH42" i="12"/>
  <c r="AH37" i="12"/>
  <c r="AH40" i="12"/>
  <c r="AH39" i="12"/>
  <c r="AH55" i="12"/>
  <c r="AH49" i="12"/>
  <c r="AH52" i="12"/>
  <c r="AH65" i="12"/>
  <c r="X37" i="12"/>
  <c r="AH72" i="12"/>
  <c r="AH29" i="12"/>
  <c r="AH64" i="12"/>
  <c r="X32" i="12"/>
  <c r="AH68" i="12"/>
  <c r="AH28" i="12"/>
  <c r="AH36" i="12"/>
  <c r="AH23" i="12"/>
  <c r="AH19" i="12"/>
  <c r="AH12" i="12"/>
  <c r="AH17" i="12"/>
  <c r="AH10" i="12"/>
  <c r="X50" i="12"/>
  <c r="AH73" i="12"/>
  <c r="AH62" i="12"/>
  <c r="AH5" i="12"/>
  <c r="AH66" i="12"/>
  <c r="AH25" i="12"/>
  <c r="X5" i="12"/>
  <c r="AH22" i="12"/>
  <c r="AH32" i="12"/>
  <c r="AH56" i="12"/>
  <c r="AH7" i="12"/>
  <c r="X16" i="12"/>
  <c r="X35" i="12"/>
  <c r="X74" i="12"/>
  <c r="X63" i="12"/>
  <c r="X26" i="12"/>
  <c r="X56" i="12"/>
  <c r="X45" i="12"/>
  <c r="X13" i="12"/>
  <c r="X40" i="12"/>
  <c r="X8" i="12"/>
  <c r="AH46" i="12"/>
  <c r="AH67" i="12"/>
  <c r="X51" i="12"/>
  <c r="X19" i="12"/>
  <c r="X42" i="12"/>
  <c r="X10" i="12"/>
  <c r="X69" i="12"/>
  <c r="X29" i="12"/>
  <c r="X62" i="12"/>
  <c r="AH54" i="12"/>
  <c r="AH9" i="12"/>
  <c r="AH18" i="12"/>
  <c r="X59" i="12"/>
  <c r="X24" i="12"/>
  <c r="X60" i="12"/>
  <c r="AH61" i="12"/>
  <c r="AH24" i="12"/>
  <c r="X73" i="12"/>
  <c r="X47" i="12"/>
  <c r="X31" i="12"/>
  <c r="X15" i="12"/>
  <c r="X66" i="12"/>
  <c r="X71" i="12"/>
  <c r="X46" i="12"/>
  <c r="X30" i="12"/>
  <c r="X14" i="12"/>
  <c r="X64" i="12"/>
  <c r="X61" i="12"/>
  <c r="X41" i="12"/>
  <c r="X25" i="12"/>
  <c r="X9" i="12"/>
  <c r="X54" i="12"/>
  <c r="AH34" i="12"/>
  <c r="AH45" i="12"/>
  <c r="AH48" i="12"/>
  <c r="AH51" i="12"/>
  <c r="X67" i="12"/>
  <c r="X44" i="12"/>
  <c r="X28" i="12"/>
  <c r="X12" i="12"/>
  <c r="X68" i="12"/>
  <c r="AH71" i="12"/>
  <c r="AH11" i="12"/>
  <c r="AH13" i="12"/>
  <c r="AH6" i="12"/>
  <c r="X57" i="12"/>
  <c r="X39" i="12"/>
  <c r="X23" i="12"/>
  <c r="X7" i="12"/>
  <c r="X55" i="12"/>
  <c r="X38" i="12"/>
  <c r="X22" i="12"/>
  <c r="X6" i="12"/>
  <c r="X49" i="12"/>
  <c r="X33" i="12"/>
  <c r="X17" i="12"/>
  <c r="X70" i="12"/>
  <c r="X52" i="12"/>
  <c r="X36" i="12"/>
  <c r="X20" i="12"/>
  <c r="AH47" i="12"/>
  <c r="AH30" i="12"/>
  <c r="AH41" i="12"/>
  <c r="AH44" i="12"/>
  <c r="AH43" i="12"/>
  <c r="L77" i="1" l="1"/>
  <c r="AH76" i="12"/>
  <c r="M77" i="1" l="1"/>
  <c r="N77" i="1" l="1"/>
  <c r="O77" i="1"/>
</calcChain>
</file>

<file path=xl/sharedStrings.xml><?xml version="1.0" encoding="utf-8"?>
<sst xmlns="http://schemas.openxmlformats.org/spreadsheetml/2006/main" count="1506" uniqueCount="102">
  <si>
    <t>Kod szkoły</t>
  </si>
  <si>
    <t xml:space="preserve">Wyniki uczniów - oddział A  </t>
  </si>
  <si>
    <t>UWAGA:</t>
  </si>
  <si>
    <t>Konieczne jest wpisanie kodów uczniów</t>
  </si>
  <si>
    <t>Numer zadania</t>
  </si>
  <si>
    <t>poprawna odpowiedź/maksymalna liczba punktów</t>
  </si>
  <si>
    <t>Kod ucznia</t>
  </si>
  <si>
    <t>SUMA</t>
  </si>
  <si>
    <t>suma</t>
  </si>
  <si>
    <t>D</t>
  </si>
  <si>
    <t>C</t>
  </si>
  <si>
    <t>Suma</t>
  </si>
  <si>
    <t>Średnia</t>
  </si>
  <si>
    <t>Wykonanie w %</t>
  </si>
  <si>
    <t>Odchylenie stand.</t>
  </si>
  <si>
    <t>Rozkład odpowiedzi</t>
  </si>
  <si>
    <t>Razem</t>
  </si>
  <si>
    <t>N</t>
  </si>
  <si>
    <t>5.1</t>
  </si>
  <si>
    <t>5.2</t>
  </si>
  <si>
    <t>6.1</t>
  </si>
  <si>
    <t>6.2</t>
  </si>
  <si>
    <t>7</t>
  </si>
  <si>
    <t>8</t>
  </si>
  <si>
    <t>9</t>
  </si>
  <si>
    <t>10</t>
  </si>
  <si>
    <t>11</t>
  </si>
  <si>
    <t>12</t>
  </si>
  <si>
    <t>AiB</t>
  </si>
  <si>
    <t>E</t>
  </si>
  <si>
    <t>F</t>
  </si>
  <si>
    <t>G</t>
  </si>
  <si>
    <t>H</t>
  </si>
  <si>
    <t>0/2/4</t>
  </si>
  <si>
    <t>0/3/6</t>
  </si>
  <si>
    <t>0/1/2</t>
  </si>
  <si>
    <t>Brak zaznaczenia</t>
  </si>
  <si>
    <t>Brak odpowiedzi /N</t>
  </si>
  <si>
    <t>TEMAT</t>
  </si>
  <si>
    <t>1 /2 /3</t>
  </si>
  <si>
    <t>średnia</t>
  </si>
  <si>
    <t>Statystyka</t>
  </si>
  <si>
    <t>A</t>
  </si>
  <si>
    <t>B</t>
  </si>
  <si>
    <t>Ogólne wyniki uczniów</t>
  </si>
  <si>
    <t>Klasa</t>
  </si>
  <si>
    <t>Średni wynik w pkt.</t>
  </si>
  <si>
    <t>Mediana</t>
  </si>
  <si>
    <t>Maksymalny wynik</t>
  </si>
  <si>
    <t>Rozstęp</t>
  </si>
  <si>
    <t>I</t>
  </si>
  <si>
    <t>J</t>
  </si>
  <si>
    <t>Szkoła</t>
  </si>
  <si>
    <t>Oddziały</t>
  </si>
  <si>
    <t>Liczba punktów</t>
  </si>
  <si>
    <t>Rozkład punktów w klasach</t>
  </si>
  <si>
    <t xml:space="preserve">Liczba uczniów </t>
  </si>
  <si>
    <t xml:space="preserve">Procent uczniów </t>
  </si>
  <si>
    <t xml:space="preserve">Instrukcja </t>
  </si>
  <si>
    <t xml:space="preserve">Wyniki uczniów - oddział B  </t>
  </si>
  <si>
    <t xml:space="preserve">Wyniki uczniów - oddział C  </t>
  </si>
  <si>
    <t>-</t>
  </si>
  <si>
    <t>Prace pisemne</t>
  </si>
  <si>
    <t>temat 1.</t>
  </si>
  <si>
    <t>temat 2.</t>
  </si>
  <si>
    <t>temat 3.</t>
  </si>
  <si>
    <t>wykonanie w %</t>
  </si>
  <si>
    <t xml:space="preserve">liczba </t>
  </si>
  <si>
    <t xml:space="preserve">Wyniki uczniów - oddział D </t>
  </si>
  <si>
    <t>Wyniki uczniów - oddział E</t>
  </si>
  <si>
    <t xml:space="preserve">Wyniki uczniów - oddział  F </t>
  </si>
  <si>
    <t>Wyniki uczniów - oddział I</t>
  </si>
  <si>
    <t xml:space="preserve">Wyniki uczniów - oddział J </t>
  </si>
  <si>
    <t>Wyniki uczniów - oddział G</t>
  </si>
  <si>
    <t xml:space="preserve">Wyniki uczniów - oddział H  </t>
  </si>
  <si>
    <t>LICZBA UCZNIÓW:</t>
  </si>
  <si>
    <t>Wynki szkoły</t>
  </si>
  <si>
    <t>Odchylenie standardowe</t>
  </si>
  <si>
    <t>Minimalny 
wynik</t>
  </si>
  <si>
    <t>Wykonanie 
w %</t>
  </si>
  <si>
    <t>Brak odpowiedzi</t>
  </si>
  <si>
    <t>SZKOŁA</t>
  </si>
  <si>
    <t>Liczba zdających w oddziale A:</t>
  </si>
  <si>
    <t>Liczba zdających w szkole:</t>
  </si>
  <si>
    <t>Liczba zdających w oddziale B:</t>
  </si>
  <si>
    <t>Liczba zdających w oddziale C:</t>
  </si>
  <si>
    <t>Liczba zdających w oddziale D:</t>
  </si>
  <si>
    <t>Liczba zdających w oddziale E:</t>
  </si>
  <si>
    <t>Liczba zdających w oddziale F:</t>
  </si>
  <si>
    <t>Liczba zdających w oddziale G:</t>
  </si>
  <si>
    <t>Liczba zdających w oddziale H:</t>
  </si>
  <si>
    <t>Liczba zdających w oddziale I:</t>
  </si>
  <si>
    <t>Liczba zdających w oddziale J:</t>
  </si>
  <si>
    <t>9. Poniżej podano przykład wypełnionego arkusza (Klasa A).</t>
  </si>
  <si>
    <t>1. Arkusz EXCEL został tak przygotowany, aby pozwalał na uzyskanie jak najszerszej informacji dla nauczycieli po przeprowadzonym próbnym egzaminie maturalnym.</t>
  </si>
  <si>
    <t xml:space="preserve">2. Arkusz pozwala uzyskać informacje o sukcesach uczniów  związanych z rozwiązaniem zadań zamkniętych i zadań otwartych, daje  możliwość sprawdzenia, jaki procent uczniów wybrał każdy z dystraktorów w zadaniach zamkniętych, oraz obrazuje procentowy rozkład punktów w zadaniach otwartych. </t>
  </si>
  <si>
    <r>
      <t>3. Formularz składa się z następujących arkuszy: 10 kart oddziałów {</t>
    </r>
    <r>
      <rPr>
        <i/>
        <sz val="12"/>
        <rFont val="Calibri"/>
        <family val="2"/>
        <charset val="238"/>
        <scheme val="minor"/>
      </rPr>
      <t>A,B,C,D,E,F,G,H,I,J</t>
    </r>
    <r>
      <rPr>
        <sz val="12"/>
        <rFont val="Calibri"/>
        <family val="2"/>
        <charset val="238"/>
        <scheme val="minor"/>
      </rPr>
      <t xml:space="preserve">} (maksymalnie 50 uczniów w 1 oddziale), </t>
    </r>
    <r>
      <rPr>
        <i/>
        <sz val="12"/>
        <rFont val="Calibri"/>
        <family val="2"/>
        <charset val="238"/>
        <scheme val="minor"/>
      </rPr>
      <t>Szkoła</t>
    </r>
    <r>
      <rPr>
        <sz val="12"/>
        <rFont val="Calibri"/>
        <family val="2"/>
        <charset val="238"/>
        <scheme val="minor"/>
      </rPr>
      <t xml:space="preserve"> (zbiorcze wyniki szkoły), </t>
    </r>
    <r>
      <rPr>
        <i/>
        <sz val="12"/>
        <rFont val="Calibri"/>
        <family val="2"/>
        <charset val="238"/>
        <scheme val="minor"/>
      </rPr>
      <t>Średni wynik w punktach</t>
    </r>
    <r>
      <rPr>
        <sz val="12"/>
        <rFont val="Calibri"/>
        <family val="2"/>
        <charset val="238"/>
        <scheme val="minor"/>
      </rPr>
      <t xml:space="preserve"> (zarówno w poszczególnych oddziałach jak i w całej szkole), </t>
    </r>
    <r>
      <rPr>
        <i/>
        <sz val="12"/>
        <rFont val="Calibri"/>
        <family val="2"/>
        <charset val="238"/>
        <scheme val="minor"/>
      </rPr>
      <t>Rozkład Wyników - wykres</t>
    </r>
    <r>
      <rPr>
        <sz val="12"/>
        <rFont val="Calibri"/>
        <family val="2"/>
        <charset val="238"/>
        <scheme val="minor"/>
      </rPr>
      <t xml:space="preserve">, </t>
    </r>
    <r>
      <rPr>
        <i/>
        <sz val="12"/>
        <rFont val="Calibri"/>
        <family val="2"/>
        <charset val="238"/>
        <scheme val="minor"/>
      </rPr>
      <t>Wykonanie zadań</t>
    </r>
    <r>
      <rPr>
        <sz val="12"/>
        <rFont val="Calibri"/>
        <family val="2"/>
        <charset val="238"/>
        <scheme val="minor"/>
      </rPr>
      <t xml:space="preserve"> - wykres z wynikami oddziałów za poszczególne zadania, </t>
    </r>
    <r>
      <rPr>
        <i/>
        <sz val="12"/>
        <rFont val="Calibri"/>
        <family val="2"/>
        <charset val="238"/>
        <scheme val="minor"/>
      </rPr>
      <t>Frakcja opuszczeń</t>
    </r>
    <r>
      <rPr>
        <sz val="12"/>
        <rFont val="Calibri"/>
        <family val="2"/>
        <charset val="238"/>
        <scheme val="minor"/>
      </rPr>
      <t xml:space="preserve"> (analiza opuszczeń zadań przez uczniów w szkole i w poszczególnych oddziałach),  Rozkład wyników (zawierający tabelę z rozkładem wyników uczniowskich w szkole).</t>
    </r>
  </si>
  <si>
    <t xml:space="preserve">4. Koniecznie należy wpisać kod ucznia np. A01, A1 w pierwszej kolumnie arkusza (lub kolejny numer ucznia z dziennika). Niewypełnienie  tej kolumny uniemożliwi uzyskanie wyniku ucznia. </t>
  </si>
  <si>
    <t xml:space="preserve">5. Wypełniając pola zadań zamkniętych należy wpisać wybraną odpowiedź ucznia (zgodnie z kartą odpowiedzi) lub literę N (oznaczającą, że uczeń nie podjął próby rozwiązywania zadania). </t>
  </si>
  <si>
    <r>
      <t xml:space="preserve">6. W polach dotyczących </t>
    </r>
    <r>
      <rPr>
        <b/>
        <sz val="12"/>
        <rFont val="Calibri"/>
        <family val="2"/>
        <charset val="238"/>
        <scheme val="minor"/>
      </rPr>
      <t>zadań otwartyc</t>
    </r>
    <r>
      <rPr>
        <sz val="12"/>
        <rFont val="Calibri"/>
        <family val="2"/>
        <charset val="238"/>
        <scheme val="minor"/>
      </rPr>
      <t xml:space="preserve">h wpisujemy uzyskaną przez ucznia liczbę punktów. Jeśli uczeń nie podjął próby rozwiązania zadania, wpisujemy  lub wybieramy z rozwijalnego menu literę N (zgodnie z kartą odpowiedzi). </t>
    </r>
  </si>
  <si>
    <t>7. W każdym arkuszu (oddziale) dla każdego ucznia automatycznie jest przeliczana suma punktów za cały test i poszczególne zadania. Dodatkowo dla zadań wyliczane są podstawowe wskaźniki statystyczne: średnia, procentowe wykonanie, odchylenie standardowe. Dodatkowo dla zadań zamkniętych wyliczany jest rozkład odpowiedzi, a dla zadań otwartych - rozkład uzyskanych punktów.</t>
  </si>
  <si>
    <r>
      <t xml:space="preserve">8. Arkusz </t>
    </r>
    <r>
      <rPr>
        <i/>
        <sz val="12"/>
        <color theme="1"/>
        <rFont val="Calibri"/>
        <family val="2"/>
        <charset val="238"/>
        <scheme val="minor"/>
      </rPr>
      <t>Szkoła</t>
    </r>
    <r>
      <rPr>
        <sz val="12"/>
        <color theme="1"/>
        <rFont val="Calibri"/>
        <family val="2"/>
        <charset val="238"/>
        <scheme val="minor"/>
      </rPr>
      <t xml:space="preserve"> oprócz podstawowych wyników statystycznych zawiera dla poszczególnych zadań następujące wskaźniki statystyczne: średnia, procentowe wykonanie, odchylenie standardowe. Dodatkowo dla zadań zamkniętych wyliczany jest rozkład  poszczególnych odpowiedzi, frakcja opuszczeń i odpowiedzi wielokrotnych. Dla zadań otwartych wyliczany jest rozkład punktacji i frakcja opuszczeń.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</si>
</sst>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0.0"/>
  </numFmts>
  <fonts count="3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sz val="10"/>
      <name val="Arial CE"/>
      <charset val="238"/>
    </font>
    <font>
      <b/>
      <sz val="10"/>
      <color indexed="10"/>
      <name val="Calibri"/>
      <family val="2"/>
      <charset val="238"/>
      <scheme val="minor"/>
    </font>
    <font>
      <i/>
      <u/>
      <sz val="10"/>
      <color indexed="1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indexed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indexed="58"/>
      <name val="Calibri"/>
      <family val="2"/>
      <charset val="238"/>
      <scheme val="minor"/>
    </font>
    <font>
      <b/>
      <sz val="10"/>
      <color indexed="52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i/>
      <sz val="10"/>
      <color theme="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b/>
      <i/>
      <sz val="10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</cellStyleXfs>
  <cellXfs count="290">
    <xf numFmtId="0" fontId="0" fillId="0" borderId="0" xfId="0"/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Protection="1">
      <protection locked="0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4" fillId="0" borderId="0" xfId="0" applyFont="1" applyProtection="1">
      <protection locked="0"/>
    </xf>
    <xf numFmtId="0" fontId="5" fillId="0" borderId="23" xfId="0" applyFont="1" applyBorder="1" applyAlignment="1" applyProtection="1">
      <alignment horizontal="left"/>
      <protection locked="0"/>
    </xf>
    <xf numFmtId="0" fontId="5" fillId="0" borderId="3" xfId="0" applyFont="1" applyBorder="1" applyProtection="1">
      <protection locked="0"/>
    </xf>
    <xf numFmtId="2" fontId="4" fillId="0" borderId="17" xfId="1" applyNumberFormat="1" applyFont="1" applyBorder="1" applyAlignment="1" applyProtection="1">
      <alignment horizontal="center"/>
      <protection hidden="1"/>
    </xf>
    <xf numFmtId="9" fontId="5" fillId="0" borderId="3" xfId="2" applyFont="1" applyBorder="1" applyAlignment="1" applyProtection="1">
      <alignment horizontal="left"/>
      <protection locked="0"/>
    </xf>
    <xf numFmtId="9" fontId="4" fillId="0" borderId="17" xfId="2" applyNumberFormat="1" applyFont="1" applyBorder="1" applyAlignment="1" applyProtection="1">
      <alignment horizontal="center"/>
      <protection hidden="1"/>
    </xf>
    <xf numFmtId="9" fontId="4" fillId="0" borderId="3" xfId="2" applyNumberFormat="1" applyFont="1" applyBorder="1" applyAlignment="1" applyProtection="1">
      <alignment horizontal="center"/>
      <protection hidden="1"/>
    </xf>
    <xf numFmtId="9" fontId="4" fillId="0" borderId="0" xfId="2" applyFont="1" applyBorder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4" fillId="0" borderId="0" xfId="2" applyNumberFormat="1" applyFont="1" applyBorder="1" applyAlignment="1" applyProtection="1">
      <alignment horizontal="center"/>
      <protection hidden="1"/>
    </xf>
    <xf numFmtId="0" fontId="3" fillId="0" borderId="3" xfId="0" applyFont="1" applyBorder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  <protection hidden="1"/>
    </xf>
    <xf numFmtId="0" fontId="8" fillId="0" borderId="0" xfId="0" applyFont="1" applyBorder="1" applyProtection="1">
      <protection locked="0"/>
    </xf>
    <xf numFmtId="0" fontId="9" fillId="0" borderId="0" xfId="0" applyFont="1" applyBorder="1"/>
    <xf numFmtId="0" fontId="3" fillId="0" borderId="0" xfId="0" applyFont="1" applyBorder="1" applyProtection="1">
      <protection locked="0"/>
    </xf>
    <xf numFmtId="0" fontId="10" fillId="0" borderId="0" xfId="0" applyFont="1" applyBorder="1" applyAlignment="1" applyProtection="1">
      <alignment horizontal="center"/>
      <protection locked="0"/>
    </xf>
    <xf numFmtId="0" fontId="10" fillId="0" borderId="0" xfId="2" applyNumberFormat="1" applyFont="1" applyBorder="1" applyProtection="1">
      <protection hidden="1"/>
    </xf>
    <xf numFmtId="0" fontId="10" fillId="0" borderId="0" xfId="0" applyFont="1" applyBorder="1" applyProtection="1">
      <protection locked="0"/>
    </xf>
    <xf numFmtId="1" fontId="10" fillId="0" borderId="0" xfId="0" applyNumberFormat="1" applyFont="1" applyBorder="1" applyProtection="1">
      <protection locked="0"/>
    </xf>
    <xf numFmtId="0" fontId="11" fillId="0" borderId="12" xfId="0" applyFont="1" applyFill="1" applyBorder="1" applyAlignment="1" applyProtection="1">
      <alignment horizontal="center"/>
      <protection locked="0"/>
    </xf>
    <xf numFmtId="49" fontId="3" fillId="3" borderId="8" xfId="0" applyNumberFormat="1" applyFont="1" applyFill="1" applyBorder="1" applyAlignment="1" applyProtection="1">
      <alignment horizontal="center"/>
      <protection locked="0"/>
    </xf>
    <xf numFmtId="49" fontId="3" fillId="0" borderId="5" xfId="0" applyNumberFormat="1" applyFont="1" applyBorder="1" applyAlignment="1" applyProtection="1">
      <alignment horizontal="center"/>
      <protection locked="0"/>
    </xf>
    <xf numFmtId="2" fontId="12" fillId="0" borderId="0" xfId="0" applyNumberFormat="1" applyFont="1" applyProtection="1">
      <protection locked="0"/>
    </xf>
    <xf numFmtId="49" fontId="12" fillId="0" borderId="0" xfId="0" applyNumberFormat="1" applyFont="1" applyProtection="1">
      <protection locked="0"/>
    </xf>
    <xf numFmtId="49" fontId="12" fillId="0" borderId="0" xfId="0" applyNumberFormat="1" applyFont="1" applyFill="1" applyBorder="1" applyAlignment="1" applyProtection="1">
      <alignment horizontal="center"/>
      <protection locked="0"/>
    </xf>
    <xf numFmtId="0" fontId="11" fillId="4" borderId="10" xfId="0" applyFont="1" applyFill="1" applyBorder="1" applyAlignment="1" applyProtection="1">
      <alignment horizontal="center"/>
      <protection locked="0"/>
    </xf>
    <xf numFmtId="0" fontId="11" fillId="4" borderId="11" xfId="0" applyFont="1" applyFill="1" applyBorder="1" applyAlignment="1" applyProtection="1">
      <alignment horizontal="center"/>
      <protection locked="0"/>
    </xf>
    <xf numFmtId="0" fontId="3" fillId="3" borderId="12" xfId="0" applyFont="1" applyFill="1" applyBorder="1" applyAlignment="1" applyProtection="1">
      <alignment horizontal="center" vertical="center"/>
      <protection locked="0"/>
    </xf>
    <xf numFmtId="0" fontId="3" fillId="3" borderId="13" xfId="0" applyFont="1" applyFill="1" applyBorder="1" applyAlignment="1" applyProtection="1">
      <alignment horizontal="center" vertical="center"/>
      <protection locked="0"/>
    </xf>
    <xf numFmtId="0" fontId="11" fillId="0" borderId="14" xfId="0" applyFont="1" applyBorder="1" applyAlignment="1" applyProtection="1">
      <alignment horizontal="center"/>
      <protection locked="0"/>
    </xf>
    <xf numFmtId="0" fontId="12" fillId="0" borderId="0" xfId="0" applyFont="1" applyProtection="1">
      <protection locked="0"/>
    </xf>
    <xf numFmtId="0" fontId="3" fillId="2" borderId="15" xfId="0" applyFont="1" applyFill="1" applyBorder="1" applyProtection="1">
      <protection locked="0"/>
    </xf>
    <xf numFmtId="0" fontId="3" fillId="0" borderId="14" xfId="0" applyFont="1" applyBorder="1" applyAlignment="1" applyProtection="1">
      <alignment horizontal="center"/>
      <protection hidden="1"/>
    </xf>
    <xf numFmtId="0" fontId="3" fillId="2" borderId="18" xfId="0" applyFont="1" applyFill="1" applyBorder="1" applyProtection="1">
      <protection locked="0"/>
    </xf>
    <xf numFmtId="0" fontId="12" fillId="0" borderId="0" xfId="0" applyFont="1" applyProtection="1">
      <protection locked="0" hidden="1"/>
    </xf>
    <xf numFmtId="0" fontId="12" fillId="0" borderId="0" xfId="0" applyFont="1" applyFill="1" applyProtection="1">
      <protection locked="0" hidden="1"/>
    </xf>
    <xf numFmtId="2" fontId="4" fillId="0" borderId="0" xfId="0" applyNumberFormat="1" applyFont="1" applyProtection="1">
      <protection locked="0"/>
    </xf>
    <xf numFmtId="0" fontId="13" fillId="0" borderId="0" xfId="0" applyFont="1" applyProtection="1">
      <protection locked="0"/>
    </xf>
    <xf numFmtId="0" fontId="14" fillId="0" borderId="0" xfId="0" applyFont="1" applyBorder="1" applyProtection="1">
      <protection locked="0"/>
    </xf>
    <xf numFmtId="0" fontId="15" fillId="0" borderId="0" xfId="0" applyFont="1" applyBorder="1" applyAlignment="1" applyProtection="1">
      <alignment vertical="center"/>
      <protection locked="0"/>
    </xf>
    <xf numFmtId="2" fontId="14" fillId="0" borderId="0" xfId="0" applyNumberFormat="1" applyFont="1" applyBorder="1" applyProtection="1">
      <protection locked="0"/>
    </xf>
    <xf numFmtId="0" fontId="16" fillId="0" borderId="0" xfId="0" applyFont="1" applyBorder="1" applyAlignment="1" applyProtection="1">
      <alignment horizontal="center" vertical="center"/>
      <protection locked="0"/>
    </xf>
    <xf numFmtId="0" fontId="14" fillId="0" borderId="0" xfId="0" applyFont="1" applyProtection="1">
      <protection locked="0"/>
    </xf>
    <xf numFmtId="2" fontId="14" fillId="0" borderId="0" xfId="0" applyNumberFormat="1" applyFont="1" applyProtection="1">
      <protection locked="0"/>
    </xf>
    <xf numFmtId="49" fontId="17" fillId="4" borderId="6" xfId="0" applyNumberFormat="1" applyFont="1" applyFill="1" applyBorder="1" applyAlignment="1" applyProtection="1">
      <alignment horizontal="center"/>
      <protection locked="0"/>
    </xf>
    <xf numFmtId="49" fontId="17" fillId="4" borderId="7" xfId="0" applyNumberFormat="1" applyFont="1" applyFill="1" applyBorder="1" applyAlignment="1" applyProtection="1">
      <alignment horizontal="center"/>
      <protection locked="0"/>
    </xf>
    <xf numFmtId="49" fontId="14" fillId="0" borderId="0" xfId="0" applyNumberFormat="1" applyFont="1" applyProtection="1">
      <protection locked="0"/>
    </xf>
    <xf numFmtId="49" fontId="14" fillId="0" borderId="3" xfId="0" applyNumberFormat="1" applyFont="1" applyBorder="1" applyAlignment="1" applyProtection="1">
      <alignment horizontal="center"/>
      <protection locked="0"/>
    </xf>
    <xf numFmtId="49" fontId="14" fillId="0" borderId="0" xfId="0" applyNumberFormat="1" applyFont="1" applyFill="1" applyProtection="1">
      <protection locked="0"/>
    </xf>
    <xf numFmtId="0" fontId="14" fillId="0" borderId="16" xfId="0" applyFont="1" applyBorder="1" applyAlignment="1" applyProtection="1">
      <alignment horizontal="center"/>
      <protection locked="0"/>
    </xf>
    <xf numFmtId="0" fontId="14" fillId="0" borderId="16" xfId="0" applyFont="1" applyFill="1" applyBorder="1" applyAlignment="1" applyProtection="1">
      <alignment horizontal="center"/>
      <protection locked="0"/>
    </xf>
    <xf numFmtId="0" fontId="14" fillId="0" borderId="17" xfId="0" applyFont="1" applyBorder="1" applyAlignment="1" applyProtection="1">
      <alignment horizontal="center"/>
      <protection locked="0"/>
    </xf>
    <xf numFmtId="0" fontId="14" fillId="0" borderId="7" xfId="0" applyFont="1" applyBorder="1" applyAlignment="1" applyProtection="1">
      <alignment horizontal="center"/>
      <protection locked="0"/>
    </xf>
    <xf numFmtId="0" fontId="14" fillId="0" borderId="8" xfId="0" applyFont="1" applyBorder="1" applyAlignment="1" applyProtection="1">
      <alignment horizontal="center"/>
      <protection locked="0"/>
    </xf>
    <xf numFmtId="0" fontId="14" fillId="0" borderId="3" xfId="0" applyFont="1" applyBorder="1" applyProtection="1">
      <protection locked="0"/>
    </xf>
    <xf numFmtId="0" fontId="14" fillId="0" borderId="17" xfId="0" applyFont="1" applyBorder="1" applyProtection="1">
      <protection locked="0"/>
    </xf>
    <xf numFmtId="0" fontId="14" fillId="0" borderId="18" xfId="0" applyFont="1" applyBorder="1" applyAlignment="1" applyProtection="1">
      <alignment horizontal="center"/>
      <protection locked="0"/>
    </xf>
    <xf numFmtId="0" fontId="14" fillId="0" borderId="3" xfId="0" applyFont="1" applyBorder="1" applyAlignment="1" applyProtection="1">
      <alignment horizontal="center"/>
      <protection locked="0"/>
    </xf>
    <xf numFmtId="0" fontId="14" fillId="0" borderId="3" xfId="0" applyFont="1" applyFill="1" applyBorder="1" applyAlignment="1" applyProtection="1">
      <alignment horizontal="center" vertical="center"/>
      <protection locked="0"/>
    </xf>
    <xf numFmtId="0" fontId="14" fillId="0" borderId="19" xfId="0" applyFont="1" applyFill="1" applyBorder="1" applyAlignment="1" applyProtection="1">
      <alignment horizontal="center" vertical="center"/>
      <protection locked="0"/>
    </xf>
    <xf numFmtId="0" fontId="14" fillId="0" borderId="10" xfId="0" applyFont="1" applyBorder="1" applyAlignment="1" applyProtection="1">
      <alignment horizontal="center"/>
      <protection locked="0"/>
    </xf>
    <xf numFmtId="0" fontId="14" fillId="0" borderId="20" xfId="0" applyFont="1" applyBorder="1" applyAlignment="1" applyProtection="1">
      <alignment horizontal="center"/>
      <protection locked="0"/>
    </xf>
    <xf numFmtId="0" fontId="14" fillId="0" borderId="11" xfId="0" applyFont="1" applyBorder="1" applyAlignment="1" applyProtection="1">
      <alignment horizontal="center"/>
      <protection locked="0"/>
    </xf>
    <xf numFmtId="0" fontId="14" fillId="0" borderId="21" xfId="0" applyFont="1" applyBorder="1" applyAlignment="1" applyProtection="1">
      <alignment horizontal="center"/>
      <protection locked="0"/>
    </xf>
    <xf numFmtId="0" fontId="5" fillId="0" borderId="11" xfId="0" applyFont="1" applyBorder="1" applyAlignment="1" applyProtection="1">
      <alignment horizontal="left"/>
      <protection locked="0"/>
    </xf>
    <xf numFmtId="49" fontId="17" fillId="0" borderId="8" xfId="0" applyNumberFormat="1" applyFont="1" applyFill="1" applyBorder="1" applyAlignment="1" applyProtection="1">
      <alignment horizontal="center"/>
      <protection locked="0"/>
    </xf>
    <xf numFmtId="0" fontId="11" fillId="0" borderId="22" xfId="0" applyFont="1" applyFill="1" applyBorder="1" applyAlignment="1" applyProtection="1">
      <alignment horizontal="center"/>
      <protection locked="0" hidden="1"/>
    </xf>
    <xf numFmtId="0" fontId="4" fillId="0" borderId="23" xfId="0" applyFont="1" applyBorder="1" applyAlignment="1" applyProtection="1">
      <alignment horizontal="center"/>
      <protection locked="0" hidden="1"/>
    </xf>
    <xf numFmtId="0" fontId="5" fillId="0" borderId="24" xfId="0" applyFont="1" applyFill="1" applyBorder="1" applyAlignment="1" applyProtection="1">
      <alignment horizontal="center"/>
      <protection locked="0" hidden="1"/>
    </xf>
    <xf numFmtId="0" fontId="5" fillId="0" borderId="3" xfId="0" applyFont="1" applyBorder="1" applyAlignment="1" applyProtection="1">
      <alignment horizontal="left"/>
      <protection locked="0"/>
    </xf>
    <xf numFmtId="9" fontId="4" fillId="0" borderId="17" xfId="2" applyFont="1" applyBorder="1" applyAlignment="1" applyProtection="1">
      <alignment horizontal="center"/>
      <protection hidden="1"/>
    </xf>
    <xf numFmtId="0" fontId="14" fillId="0" borderId="0" xfId="0" applyFont="1" applyProtection="1">
      <protection hidden="1"/>
    </xf>
    <xf numFmtId="0" fontId="14" fillId="4" borderId="3" xfId="0" applyFont="1" applyFill="1" applyBorder="1" applyProtection="1">
      <protection locked="0"/>
    </xf>
    <xf numFmtId="0" fontId="5" fillId="0" borderId="3" xfId="0" applyFont="1" applyBorder="1" applyAlignment="1" applyProtection="1">
      <alignment horizontal="center"/>
      <protection locked="0"/>
    </xf>
    <xf numFmtId="9" fontId="4" fillId="0" borderId="3" xfId="2" applyFont="1" applyBorder="1" applyProtection="1">
      <protection hidden="1"/>
    </xf>
    <xf numFmtId="0" fontId="18" fillId="0" borderId="1" xfId="0" applyFont="1" applyBorder="1" applyProtection="1">
      <protection hidden="1"/>
    </xf>
    <xf numFmtId="0" fontId="14" fillId="0" borderId="0" xfId="0" applyFont="1" applyProtection="1">
      <protection locked="0" hidden="1"/>
    </xf>
    <xf numFmtId="2" fontId="14" fillId="0" borderId="0" xfId="0" applyNumberFormat="1" applyFont="1" applyProtection="1">
      <protection locked="0" hidden="1"/>
    </xf>
    <xf numFmtId="9" fontId="14" fillId="4" borderId="3" xfId="2" applyFont="1" applyFill="1" applyBorder="1" applyProtection="1">
      <protection locked="0"/>
    </xf>
    <xf numFmtId="0" fontId="6" fillId="0" borderId="0" xfId="0" applyFont="1" applyFill="1" applyProtection="1">
      <protection locked="0"/>
    </xf>
    <xf numFmtId="0" fontId="6" fillId="0" borderId="0" xfId="0" applyFont="1" applyFill="1" applyAlignment="1" applyProtection="1">
      <alignment horizontal="center"/>
      <protection hidden="1"/>
    </xf>
    <xf numFmtId="0" fontId="6" fillId="0" borderId="0" xfId="0" applyFont="1" applyFill="1" applyProtection="1">
      <protection hidden="1"/>
    </xf>
    <xf numFmtId="0" fontId="19" fillId="0" borderId="0" xfId="0" applyFont="1" applyFill="1" applyBorder="1" applyAlignment="1" applyProtection="1">
      <alignment horizontal="center"/>
      <protection locked="0"/>
    </xf>
    <xf numFmtId="0" fontId="6" fillId="0" borderId="0" xfId="2" applyNumberFormat="1" applyFont="1" applyFill="1" applyBorder="1" applyProtection="1">
      <protection hidden="1"/>
    </xf>
    <xf numFmtId="9" fontId="14" fillId="3" borderId="3" xfId="2" applyFont="1" applyFill="1" applyBorder="1" applyProtection="1">
      <protection locked="0"/>
    </xf>
    <xf numFmtId="9" fontId="14" fillId="0" borderId="3" xfId="2" applyFont="1" applyFill="1" applyBorder="1" applyProtection="1">
      <protection locked="0"/>
    </xf>
    <xf numFmtId="0" fontId="6" fillId="0" borderId="0" xfId="0" applyFont="1" applyAlignment="1" applyProtection="1">
      <alignment horizontal="left"/>
      <protection locked="0"/>
    </xf>
    <xf numFmtId="9" fontId="14" fillId="3" borderId="3" xfId="2" applyFont="1" applyFill="1" applyBorder="1" applyAlignment="1" applyProtection="1">
      <alignment horizontal="center" vertical="center"/>
      <protection locked="0"/>
    </xf>
    <xf numFmtId="9" fontId="14" fillId="0" borderId="0" xfId="2" applyFont="1" applyProtection="1">
      <protection locked="0"/>
    </xf>
    <xf numFmtId="2" fontId="4" fillId="0" borderId="3" xfId="1" applyNumberFormat="1" applyFont="1" applyBorder="1" applyAlignment="1" applyProtection="1">
      <alignment horizontal="center"/>
      <protection hidden="1"/>
    </xf>
    <xf numFmtId="0" fontId="6" fillId="0" borderId="0" xfId="0" applyFont="1" applyProtection="1">
      <protection locked="0"/>
    </xf>
    <xf numFmtId="0" fontId="6" fillId="0" borderId="0" xfId="0" quotePrefix="1" applyFont="1" applyProtection="1">
      <protection locked="0"/>
    </xf>
    <xf numFmtId="0" fontId="6" fillId="0" borderId="0" xfId="0" applyFont="1" applyProtection="1">
      <protection locked="0" hidden="1"/>
    </xf>
    <xf numFmtId="0" fontId="6" fillId="0" borderId="0" xfId="0" applyFont="1" applyBorder="1" applyProtection="1">
      <protection locked="0"/>
    </xf>
    <xf numFmtId="2" fontId="6" fillId="0" borderId="0" xfId="0" applyNumberFormat="1" applyFont="1" applyBorder="1" applyProtection="1">
      <protection locked="0"/>
    </xf>
    <xf numFmtId="2" fontId="6" fillId="0" borderId="0" xfId="0" applyNumberFormat="1" applyFont="1" applyProtection="1">
      <protection locked="0"/>
    </xf>
    <xf numFmtId="9" fontId="6" fillId="0" borderId="0" xfId="2" applyFont="1" applyProtection="1">
      <protection locked="0"/>
    </xf>
    <xf numFmtId="49" fontId="6" fillId="0" borderId="0" xfId="0" applyNumberFormat="1" applyFont="1" applyProtection="1">
      <protection locked="0"/>
    </xf>
    <xf numFmtId="49" fontId="6" fillId="0" borderId="0" xfId="0" applyNumberFormat="1" applyFont="1" applyFill="1" applyBorder="1" applyAlignment="1" applyProtection="1">
      <alignment horizontal="center"/>
      <protection locked="0"/>
    </xf>
    <xf numFmtId="2" fontId="6" fillId="0" borderId="0" xfId="0" applyNumberFormat="1" applyFont="1" applyProtection="1">
      <protection locked="0" hidden="1"/>
    </xf>
    <xf numFmtId="0" fontId="4" fillId="3" borderId="3" xfId="0" applyFont="1" applyFill="1" applyBorder="1" applyProtection="1">
      <protection hidden="1"/>
    </xf>
    <xf numFmtId="0" fontId="4" fillId="3" borderId="3" xfId="0" applyFont="1" applyFill="1" applyBorder="1" applyProtection="1">
      <protection locked="0"/>
    </xf>
    <xf numFmtId="0" fontId="4" fillId="3" borderId="3" xfId="0" applyFont="1" applyFill="1" applyBorder="1" applyProtection="1">
      <protection locked="0" hidden="1"/>
    </xf>
    <xf numFmtId="0" fontId="20" fillId="0" borderId="1" xfId="0" applyFont="1" applyBorder="1" applyProtection="1">
      <protection hidden="1"/>
    </xf>
    <xf numFmtId="0" fontId="8" fillId="0" borderId="0" xfId="0" applyFont="1" applyProtection="1">
      <protection locked="0"/>
    </xf>
    <xf numFmtId="0" fontId="9" fillId="0" borderId="0" xfId="0" applyFont="1"/>
    <xf numFmtId="0" fontId="3" fillId="2" borderId="1" xfId="0" applyFont="1" applyFill="1" applyBorder="1" applyAlignment="1" applyProtection="1">
      <alignment horizontal="center" vertical="center"/>
      <protection locked="0"/>
    </xf>
    <xf numFmtId="1" fontId="3" fillId="0" borderId="0" xfId="0" applyNumberFormat="1" applyFont="1" applyProtection="1">
      <protection locked="0"/>
    </xf>
    <xf numFmtId="0" fontId="11" fillId="0" borderId="28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hidden="1"/>
    </xf>
    <xf numFmtId="0" fontId="3" fillId="2" borderId="3" xfId="0" applyFont="1" applyFill="1" applyBorder="1" applyProtection="1">
      <protection locked="0"/>
    </xf>
    <xf numFmtId="0" fontId="3" fillId="0" borderId="9" xfId="0" applyFont="1" applyBorder="1" applyAlignment="1" applyProtection="1">
      <alignment horizontal="center"/>
      <protection hidden="1"/>
    </xf>
    <xf numFmtId="0" fontId="3" fillId="0" borderId="29" xfId="0" applyFont="1" applyBorder="1" applyAlignment="1" applyProtection="1">
      <alignment horizontal="center"/>
      <protection hidden="1"/>
    </xf>
    <xf numFmtId="0" fontId="12" fillId="0" borderId="0" xfId="0" applyFont="1" applyProtection="1">
      <protection hidden="1"/>
    </xf>
    <xf numFmtId="0" fontId="14" fillId="0" borderId="0" xfId="0" applyFont="1" applyAlignment="1" applyProtection="1">
      <alignment horizontal="left"/>
      <protection locked="0"/>
    </xf>
    <xf numFmtId="0" fontId="14" fillId="0" borderId="19" xfId="0" applyFont="1" applyBorder="1" applyAlignment="1" applyProtection="1">
      <alignment horizontal="center"/>
      <protection locked="0"/>
    </xf>
    <xf numFmtId="49" fontId="17" fillId="4" borderId="8" xfId="0" applyNumberFormat="1" applyFont="1" applyFill="1" applyBorder="1" applyAlignment="1" applyProtection="1">
      <alignment horizontal="center"/>
      <protection locked="0"/>
    </xf>
    <xf numFmtId="0" fontId="13" fillId="0" borderId="0" xfId="0" applyFont="1" applyProtection="1">
      <protection hidden="1"/>
    </xf>
    <xf numFmtId="0" fontId="12" fillId="0" borderId="0" xfId="0" applyFont="1" applyAlignment="1" applyProtection="1">
      <alignment horizontal="center"/>
      <protection hidden="1"/>
    </xf>
    <xf numFmtId="0" fontId="12" fillId="0" borderId="0" xfId="2" applyNumberFormat="1" applyFont="1" applyBorder="1" applyAlignment="1" applyProtection="1">
      <alignment horizontal="center"/>
      <protection hidden="1"/>
    </xf>
    <xf numFmtId="1" fontId="10" fillId="0" borderId="0" xfId="0" applyNumberFormat="1" applyFont="1" applyProtection="1">
      <protection locked="0"/>
    </xf>
    <xf numFmtId="0" fontId="19" fillId="0" borderId="0" xfId="0" applyFont="1" applyBorder="1" applyAlignment="1" applyProtection="1">
      <alignment horizontal="center"/>
      <protection locked="0"/>
    </xf>
    <xf numFmtId="0" fontId="6" fillId="0" borderId="0" xfId="2" applyNumberFormat="1" applyFont="1" applyBorder="1" applyProtection="1">
      <protection hidden="1"/>
    </xf>
    <xf numFmtId="0" fontId="4" fillId="0" borderId="0" xfId="0" applyFont="1" applyProtection="1">
      <protection locked="0" hidden="1"/>
    </xf>
    <xf numFmtId="2" fontId="4" fillId="0" borderId="0" xfId="0" applyNumberFormat="1" applyFont="1" applyProtection="1">
      <protection locked="0" hidden="1"/>
    </xf>
    <xf numFmtId="0" fontId="22" fillId="0" borderId="3" xfId="0" applyFont="1" applyBorder="1" applyAlignment="1" applyProtection="1">
      <alignment horizontal="center"/>
      <protection locked="0"/>
    </xf>
    <xf numFmtId="0" fontId="12" fillId="0" borderId="3" xfId="2" applyNumberFormat="1" applyFont="1" applyBorder="1" applyProtection="1">
      <protection hidden="1"/>
    </xf>
    <xf numFmtId="0" fontId="14" fillId="0" borderId="0" xfId="0" applyFont="1"/>
    <xf numFmtId="9" fontId="14" fillId="0" borderId="0" xfId="2" applyFont="1"/>
    <xf numFmtId="0" fontId="11" fillId="0" borderId="0" xfId="0" applyFont="1" applyBorder="1" applyAlignment="1" applyProtection="1">
      <alignment horizontal="left"/>
      <protection locked="0"/>
    </xf>
    <xf numFmtId="0" fontId="23" fillId="0" borderId="22" xfId="0" applyFont="1" applyFill="1" applyBorder="1" applyAlignment="1" applyProtection="1">
      <alignment horizontal="center"/>
      <protection locked="0" hidden="1"/>
    </xf>
    <xf numFmtId="0" fontId="3" fillId="0" borderId="0" xfId="0" applyFont="1" applyProtection="1">
      <protection hidden="1"/>
    </xf>
    <xf numFmtId="0" fontId="6" fillId="0" borderId="0" xfId="0" applyFont="1"/>
    <xf numFmtId="0" fontId="3" fillId="0" borderId="0" xfId="0" applyNumberFormat="1" applyFont="1" applyFill="1" applyBorder="1" applyAlignment="1" applyProtection="1">
      <alignment horizontal="left"/>
      <protection locked="0" hidden="1"/>
    </xf>
    <xf numFmtId="0" fontId="4" fillId="0" borderId="0" xfId="0" applyFont="1" applyBorder="1" applyAlignment="1" applyProtection="1">
      <alignment horizontal="center"/>
      <protection hidden="1"/>
    </xf>
    <xf numFmtId="49" fontId="17" fillId="4" borderId="3" xfId="0" applyNumberFormat="1" applyFont="1" applyFill="1" applyBorder="1" applyAlignment="1" applyProtection="1">
      <alignment horizontal="center"/>
      <protection locked="0"/>
    </xf>
    <xf numFmtId="49" fontId="3" fillId="3" borderId="3" xfId="0" applyNumberFormat="1" applyFont="1" applyFill="1" applyBorder="1" applyAlignment="1" applyProtection="1">
      <alignment horizontal="center"/>
      <protection locked="0"/>
    </xf>
    <xf numFmtId="0" fontId="3" fillId="5" borderId="3" xfId="0" applyFont="1" applyFill="1" applyBorder="1" applyAlignment="1">
      <alignment horizontal="center" vertical="center"/>
    </xf>
    <xf numFmtId="0" fontId="14" fillId="5" borderId="0" xfId="0" applyFont="1" applyFill="1" applyAlignment="1">
      <alignment horizontal="center" vertical="center"/>
    </xf>
    <xf numFmtId="0" fontId="11" fillId="6" borderId="12" xfId="0" applyFont="1" applyFill="1" applyBorder="1" applyAlignment="1" applyProtection="1">
      <alignment horizontal="center"/>
      <protection locked="0"/>
    </xf>
    <xf numFmtId="49" fontId="14" fillId="6" borderId="0" xfId="0" applyNumberFormat="1" applyFont="1" applyFill="1" applyProtection="1">
      <protection locked="0"/>
    </xf>
    <xf numFmtId="0" fontId="14" fillId="6" borderId="16" xfId="0" applyFont="1" applyFill="1" applyBorder="1" applyAlignment="1" applyProtection="1">
      <alignment horizontal="center"/>
      <protection locked="0"/>
    </xf>
    <xf numFmtId="0" fontId="14" fillId="6" borderId="3" xfId="0" applyFont="1" applyFill="1" applyBorder="1" applyAlignment="1" applyProtection="1">
      <alignment horizontal="center"/>
      <protection locked="0"/>
    </xf>
    <xf numFmtId="0" fontId="15" fillId="6" borderId="0" xfId="0" applyFont="1" applyFill="1" applyBorder="1" applyAlignment="1" applyProtection="1">
      <alignment vertical="center"/>
      <protection locked="0"/>
    </xf>
    <xf numFmtId="0" fontId="16" fillId="6" borderId="0" xfId="0" applyFont="1" applyFill="1" applyBorder="1" applyAlignment="1" applyProtection="1">
      <alignment horizontal="center" vertical="center"/>
      <protection locked="0"/>
    </xf>
    <xf numFmtId="0" fontId="3" fillId="6" borderId="0" xfId="0" applyFont="1" applyFill="1" applyBorder="1" applyAlignment="1" applyProtection="1">
      <alignment horizontal="center" vertical="center"/>
      <protection locked="0"/>
    </xf>
    <xf numFmtId="0" fontId="14" fillId="6" borderId="0" xfId="0" applyFont="1" applyFill="1" applyProtection="1">
      <protection locked="0"/>
    </xf>
    <xf numFmtId="0" fontId="14" fillId="6" borderId="20" xfId="0" applyFont="1" applyFill="1" applyBorder="1" applyAlignment="1" applyProtection="1">
      <alignment horizontal="center"/>
      <protection locked="0"/>
    </xf>
    <xf numFmtId="0" fontId="12" fillId="6" borderId="0" xfId="0" applyFont="1" applyFill="1" applyProtection="1">
      <protection locked="0" hidden="1"/>
    </xf>
    <xf numFmtId="49" fontId="17" fillId="6" borderId="8" xfId="0" applyNumberFormat="1" applyFont="1" applyFill="1" applyBorder="1" applyAlignment="1" applyProtection="1">
      <alignment horizontal="center"/>
      <protection locked="0"/>
    </xf>
    <xf numFmtId="0" fontId="4" fillId="6" borderId="23" xfId="0" applyFont="1" applyFill="1" applyBorder="1" applyAlignment="1" applyProtection="1">
      <alignment horizontal="center"/>
      <protection locked="0" hidden="1"/>
    </xf>
    <xf numFmtId="2" fontId="4" fillId="6" borderId="17" xfId="1" applyNumberFormat="1" applyFont="1" applyFill="1" applyBorder="1" applyAlignment="1" applyProtection="1">
      <alignment horizontal="center"/>
      <protection hidden="1"/>
    </xf>
    <xf numFmtId="9" fontId="4" fillId="6" borderId="17" xfId="2" applyFont="1" applyFill="1" applyBorder="1" applyAlignment="1" applyProtection="1">
      <alignment horizontal="center"/>
      <protection hidden="1"/>
    </xf>
    <xf numFmtId="0" fontId="12" fillId="6" borderId="3" xfId="2" applyNumberFormat="1" applyFont="1" applyFill="1" applyBorder="1" applyProtection="1">
      <protection hidden="1"/>
    </xf>
    <xf numFmtId="0" fontId="13" fillId="6" borderId="0" xfId="0" applyFont="1" applyFill="1" applyProtection="1">
      <protection locked="0"/>
    </xf>
    <xf numFmtId="0" fontId="13" fillId="6" borderId="0" xfId="0" applyFont="1" applyFill="1" applyProtection="1">
      <protection hidden="1"/>
    </xf>
    <xf numFmtId="0" fontId="12" fillId="6" borderId="0" xfId="0" applyFont="1" applyFill="1" applyAlignment="1" applyProtection="1">
      <alignment horizontal="center"/>
      <protection hidden="1"/>
    </xf>
    <xf numFmtId="0" fontId="12" fillId="6" borderId="0" xfId="0" applyFont="1" applyFill="1" applyProtection="1">
      <protection hidden="1"/>
    </xf>
    <xf numFmtId="0" fontId="6" fillId="0" borderId="0" xfId="0" applyFont="1" applyBorder="1" applyProtection="1">
      <protection hidden="1"/>
    </xf>
    <xf numFmtId="0" fontId="6" fillId="0" borderId="0" xfId="0" applyFont="1" applyBorder="1" applyAlignment="1" applyProtection="1">
      <alignment horizontal="center"/>
      <protection hidden="1"/>
    </xf>
    <xf numFmtId="0" fontId="11" fillId="4" borderId="33" xfId="0" applyFont="1" applyFill="1" applyBorder="1" applyAlignment="1" applyProtection="1">
      <alignment horizontal="center"/>
      <protection locked="0"/>
    </xf>
    <xf numFmtId="0" fontId="11" fillId="4" borderId="4" xfId="0" applyFont="1" applyFill="1" applyBorder="1" applyAlignment="1" applyProtection="1">
      <alignment horizontal="center"/>
      <protection locked="0"/>
    </xf>
    <xf numFmtId="0" fontId="3" fillId="3" borderId="27" xfId="0" applyFont="1" applyFill="1" applyBorder="1" applyAlignment="1" applyProtection="1">
      <alignment horizontal="center" vertical="center"/>
      <protection locked="0"/>
    </xf>
    <xf numFmtId="0" fontId="3" fillId="3" borderId="34" xfId="0" applyFont="1" applyFill="1" applyBorder="1" applyAlignment="1" applyProtection="1">
      <alignment horizontal="center" vertical="center"/>
      <protection locked="0"/>
    </xf>
    <xf numFmtId="0" fontId="14" fillId="0" borderId="3" xfId="0" applyFont="1" applyFill="1" applyBorder="1" applyAlignment="1" applyProtection="1">
      <alignment horizontal="center"/>
      <protection locked="0"/>
    </xf>
    <xf numFmtId="0" fontId="4" fillId="0" borderId="3" xfId="0" applyFont="1" applyFill="1" applyBorder="1" applyAlignment="1" applyProtection="1">
      <alignment horizontal="center"/>
      <protection locked="0"/>
    </xf>
    <xf numFmtId="0" fontId="11" fillId="4" borderId="35" xfId="0" applyFont="1" applyFill="1" applyBorder="1" applyAlignment="1" applyProtection="1">
      <alignment horizontal="center"/>
      <protection locked="0"/>
    </xf>
    <xf numFmtId="0" fontId="14" fillId="0" borderId="26" xfId="0" applyFont="1" applyBorder="1" applyAlignment="1" applyProtection="1">
      <alignment horizontal="center"/>
      <protection locked="0"/>
    </xf>
    <xf numFmtId="0" fontId="4" fillId="0" borderId="26" xfId="0" applyFont="1" applyFill="1" applyBorder="1" applyAlignment="1" applyProtection="1">
      <alignment horizontal="center"/>
      <protection locked="0"/>
    </xf>
    <xf numFmtId="0" fontId="3" fillId="2" borderId="29" xfId="0" applyFont="1" applyFill="1" applyBorder="1" applyProtection="1">
      <protection locked="0"/>
    </xf>
    <xf numFmtId="0" fontId="3" fillId="2" borderId="30" xfId="0" applyFont="1" applyFill="1" applyBorder="1" applyProtection="1">
      <protection locked="0"/>
    </xf>
    <xf numFmtId="0" fontId="11" fillId="4" borderId="20" xfId="0" applyFont="1" applyFill="1" applyBorder="1" applyAlignment="1" applyProtection="1">
      <alignment horizontal="center"/>
      <protection locked="0"/>
    </xf>
    <xf numFmtId="0" fontId="3" fillId="2" borderId="14" xfId="0" applyFont="1" applyFill="1" applyBorder="1" applyProtection="1">
      <protection locked="0"/>
    </xf>
    <xf numFmtId="0" fontId="3" fillId="2" borderId="9" xfId="0" applyFont="1" applyFill="1" applyBorder="1" applyProtection="1">
      <protection locked="0"/>
    </xf>
    <xf numFmtId="0" fontId="4" fillId="0" borderId="0" xfId="0" applyFont="1" applyFill="1" applyBorder="1" applyProtection="1">
      <protection locked="0"/>
    </xf>
    <xf numFmtId="0" fontId="12" fillId="0" borderId="0" xfId="0" applyFont="1" applyBorder="1" applyProtection="1">
      <protection locked="0" hidden="1"/>
    </xf>
    <xf numFmtId="0" fontId="4" fillId="0" borderId="0" xfId="0" applyFont="1"/>
    <xf numFmtId="0" fontId="25" fillId="3" borderId="3" xfId="0" applyFont="1" applyFill="1" applyBorder="1" applyAlignment="1">
      <alignment horizontal="center" vertical="center" wrapText="1"/>
    </xf>
    <xf numFmtId="2" fontId="4" fillId="0" borderId="3" xfId="2" applyNumberFormat="1" applyFont="1" applyBorder="1" applyAlignment="1" applyProtection="1">
      <alignment horizontal="center" vertical="center"/>
      <protection hidden="1"/>
    </xf>
    <xf numFmtId="9" fontId="4" fillId="0" borderId="3" xfId="2" applyFont="1" applyBorder="1" applyAlignment="1" applyProtection="1">
      <alignment horizontal="center" vertical="center"/>
      <protection hidden="1"/>
    </xf>
    <xf numFmtId="164" fontId="4" fillId="0" borderId="3" xfId="2" applyNumberFormat="1" applyFont="1" applyBorder="1" applyAlignment="1" applyProtection="1">
      <alignment horizontal="center" vertical="center"/>
      <protection hidden="1"/>
    </xf>
    <xf numFmtId="2" fontId="3" fillId="0" borderId="3" xfId="2" applyNumberFormat="1" applyFont="1" applyFill="1" applyBorder="1" applyAlignment="1" applyProtection="1">
      <alignment horizontal="center" vertical="center"/>
      <protection hidden="1"/>
    </xf>
    <xf numFmtId="9" fontId="3" fillId="0" borderId="3" xfId="2" applyFont="1" applyBorder="1" applyAlignment="1" applyProtection="1">
      <alignment horizontal="center" vertical="center"/>
      <protection hidden="1"/>
    </xf>
    <xf numFmtId="164" fontId="3" fillId="0" borderId="3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 applyProtection="1">
      <alignment horizontal="center" vertical="center"/>
      <protection hidden="1"/>
    </xf>
    <xf numFmtId="2" fontId="3" fillId="0" borderId="3" xfId="2" applyNumberFormat="1" applyFont="1" applyBorder="1" applyAlignment="1" applyProtection="1">
      <alignment horizontal="center" vertical="center"/>
      <protection hidden="1"/>
    </xf>
    <xf numFmtId="0" fontId="14" fillId="0" borderId="0" xfId="0" applyFont="1" applyAlignment="1">
      <alignment horizontal="center" vertical="center"/>
    </xf>
    <xf numFmtId="0" fontId="3" fillId="0" borderId="3" xfId="2" applyNumberFormat="1" applyFont="1" applyBorder="1" applyAlignment="1" applyProtection="1">
      <alignment horizontal="center" vertical="center"/>
      <protection locked="0"/>
    </xf>
    <xf numFmtId="1" fontId="3" fillId="3" borderId="3" xfId="0" applyNumberFormat="1" applyFont="1" applyFill="1" applyBorder="1" applyAlignment="1" applyProtection="1">
      <alignment horizontal="center" vertical="center"/>
      <protection locked="0"/>
    </xf>
    <xf numFmtId="9" fontId="3" fillId="3" borderId="3" xfId="2" applyFont="1" applyFill="1" applyBorder="1" applyAlignment="1" applyProtection="1">
      <alignment horizontal="center" vertical="center"/>
      <protection locked="0"/>
    </xf>
    <xf numFmtId="1" fontId="14" fillId="3" borderId="3" xfId="0" applyNumberFormat="1" applyFont="1" applyFill="1" applyBorder="1" applyAlignment="1">
      <alignment horizontal="center" vertical="center"/>
    </xf>
    <xf numFmtId="9" fontId="14" fillId="3" borderId="3" xfId="0" applyNumberFormat="1" applyFont="1" applyFill="1" applyBorder="1" applyAlignment="1">
      <alignment horizontal="center" vertical="center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 hidden="1"/>
    </xf>
    <xf numFmtId="0" fontId="3" fillId="0" borderId="3" xfId="0" applyNumberFormat="1" applyFont="1" applyBorder="1" applyAlignment="1" applyProtection="1">
      <alignment horizontal="center" vertical="center"/>
      <protection locked="0" hidden="1"/>
    </xf>
    <xf numFmtId="1" fontId="4" fillId="3" borderId="3" xfId="0" applyNumberFormat="1" applyFont="1" applyFill="1" applyBorder="1" applyAlignment="1">
      <alignment horizontal="center" vertical="center"/>
    </xf>
    <xf numFmtId="0" fontId="26" fillId="0" borderId="0" xfId="3" applyFont="1" applyAlignment="1">
      <alignment vertical="center"/>
    </xf>
    <xf numFmtId="0" fontId="26" fillId="0" borderId="0" xfId="3" applyFont="1" applyAlignment="1">
      <alignment vertical="center" wrapText="1"/>
    </xf>
    <xf numFmtId="0" fontId="6" fillId="6" borderId="0" xfId="2" applyNumberFormat="1" applyFont="1" applyFill="1" applyBorder="1" applyAlignment="1" applyProtection="1">
      <alignment horizontal="center"/>
      <protection hidden="1"/>
    </xf>
    <xf numFmtId="0" fontId="6" fillId="6" borderId="0" xfId="0" applyFont="1" applyFill="1" applyBorder="1" applyProtection="1">
      <protection locked="0"/>
    </xf>
    <xf numFmtId="0" fontId="6" fillId="6" borderId="0" xfId="0" applyFont="1" applyFill="1" applyBorder="1"/>
    <xf numFmtId="0" fontId="6" fillId="6" borderId="0" xfId="0" applyFont="1" applyFill="1" applyBorder="1" applyAlignment="1" applyProtection="1">
      <alignment horizontal="center"/>
      <protection hidden="1"/>
    </xf>
    <xf numFmtId="0" fontId="6" fillId="6" borderId="0" xfId="0" applyFont="1" applyFill="1" applyBorder="1" applyProtection="1">
      <protection hidden="1"/>
    </xf>
    <xf numFmtId="0" fontId="24" fillId="0" borderId="0" xfId="0" applyFont="1"/>
    <xf numFmtId="0" fontId="0" fillId="0" borderId="0" xfId="0" applyAlignment="1">
      <alignment vertical="center"/>
    </xf>
    <xf numFmtId="0" fontId="2" fillId="0" borderId="2" xfId="0" applyFont="1" applyBorder="1"/>
    <xf numFmtId="0" fontId="0" fillId="0" borderId="36" xfId="0" applyBorder="1"/>
    <xf numFmtId="0" fontId="2" fillId="0" borderId="37" xfId="0" applyFont="1" applyBorder="1" applyAlignment="1">
      <alignment horizontal="right"/>
    </xf>
    <xf numFmtId="0" fontId="2" fillId="0" borderId="2" xfId="0" applyFont="1" applyBorder="1" applyAlignment="1">
      <alignment vertical="center"/>
    </xf>
    <xf numFmtId="0" fontId="2" fillId="0" borderId="36" xfId="0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9" fontId="14" fillId="0" borderId="3" xfId="2" applyFont="1" applyFill="1" applyBorder="1" applyAlignment="1" applyProtection="1">
      <alignment horizontal="center" vertical="center"/>
      <protection locked="0"/>
    </xf>
    <xf numFmtId="49" fontId="17" fillId="4" borderId="38" xfId="0" applyNumberFormat="1" applyFont="1" applyFill="1" applyBorder="1" applyAlignment="1" applyProtection="1">
      <alignment horizontal="center"/>
      <protection locked="0"/>
    </xf>
    <xf numFmtId="49" fontId="17" fillId="4" borderId="17" xfId="0" applyNumberFormat="1" applyFont="1" applyFill="1" applyBorder="1" applyAlignment="1" applyProtection="1">
      <alignment horizontal="center"/>
      <protection locked="0"/>
    </xf>
    <xf numFmtId="49" fontId="3" fillId="3" borderId="18" xfId="0" applyNumberFormat="1" applyFont="1" applyFill="1" applyBorder="1" applyAlignment="1" applyProtection="1">
      <alignment horizontal="center"/>
      <protection locked="0"/>
    </xf>
    <xf numFmtId="0" fontId="3" fillId="0" borderId="3" xfId="0" applyFont="1" applyBorder="1" applyProtection="1">
      <protection locked="0"/>
    </xf>
    <xf numFmtId="0" fontId="18" fillId="0" borderId="4" xfId="0" applyFont="1" applyBorder="1" applyAlignment="1" applyProtection="1">
      <alignment horizontal="center"/>
      <protection locked="0"/>
    </xf>
    <xf numFmtId="0" fontId="18" fillId="0" borderId="4" xfId="2" applyNumberFormat="1" applyFont="1" applyBorder="1" applyProtection="1">
      <protection hidden="1"/>
    </xf>
    <xf numFmtId="0" fontId="18" fillId="6" borderId="4" xfId="2" applyNumberFormat="1" applyFont="1" applyFill="1" applyBorder="1" applyProtection="1">
      <protection hidden="1"/>
    </xf>
    <xf numFmtId="49" fontId="17" fillId="4" borderId="16" xfId="0" applyNumberFormat="1" applyFont="1" applyFill="1" applyBorder="1" applyAlignment="1" applyProtection="1">
      <alignment horizontal="center"/>
      <protection locked="0"/>
    </xf>
    <xf numFmtId="0" fontId="1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3" xfId="0" applyFont="1" applyBorder="1" applyAlignment="1" applyProtection="1">
      <alignment vertical="center"/>
      <protection hidden="1"/>
    </xf>
    <xf numFmtId="0" fontId="3" fillId="0" borderId="3" xfId="0" applyFont="1" applyBorder="1" applyAlignment="1" applyProtection="1">
      <alignment horizontal="center" vertical="center"/>
      <protection hidden="1"/>
    </xf>
    <xf numFmtId="0" fontId="14" fillId="0" borderId="4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3" fillId="0" borderId="27" xfId="0" applyFont="1" applyFill="1" applyBorder="1" applyAlignment="1" applyProtection="1">
      <alignment horizontal="center" vertical="center"/>
      <protection hidden="1"/>
    </xf>
    <xf numFmtId="9" fontId="14" fillId="0" borderId="0" xfId="0" applyNumberFormat="1" applyFont="1" applyAlignment="1">
      <alignment vertical="center"/>
    </xf>
    <xf numFmtId="0" fontId="17" fillId="0" borderId="3" xfId="0" applyFont="1" applyBorder="1" applyAlignment="1">
      <alignment horizontal="center" vertical="center"/>
    </xf>
    <xf numFmtId="0" fontId="25" fillId="7" borderId="3" xfId="0" applyFont="1" applyFill="1" applyBorder="1" applyAlignment="1">
      <alignment horizontal="center" vertical="center" wrapText="1"/>
    </xf>
    <xf numFmtId="1" fontId="3" fillId="7" borderId="3" xfId="0" applyNumberFormat="1" applyFont="1" applyFill="1" applyBorder="1" applyAlignment="1" applyProtection="1">
      <alignment horizontal="center" vertical="center"/>
      <protection locked="0"/>
    </xf>
    <xf numFmtId="9" fontId="14" fillId="7" borderId="3" xfId="0" applyNumberFormat="1" applyFont="1" applyFill="1" applyBorder="1" applyAlignment="1">
      <alignment horizontal="center" vertical="center"/>
    </xf>
    <xf numFmtId="9" fontId="3" fillId="7" borderId="3" xfId="2" applyFont="1" applyFill="1" applyBorder="1" applyAlignment="1" applyProtection="1">
      <alignment horizontal="center" vertical="center"/>
      <protection locked="0"/>
    </xf>
    <xf numFmtId="0" fontId="26" fillId="0" borderId="0" xfId="3" applyFont="1" applyAlignment="1">
      <alignment vertical="center" wrapText="1"/>
    </xf>
    <xf numFmtId="0" fontId="26" fillId="0" borderId="0" xfId="3" applyFont="1" applyAlignment="1">
      <alignment vertical="center"/>
    </xf>
    <xf numFmtId="9" fontId="6" fillId="0" borderId="0" xfId="2" applyFont="1"/>
    <xf numFmtId="0" fontId="4" fillId="6" borderId="0" xfId="0" applyFont="1" applyFill="1" applyBorder="1"/>
    <xf numFmtId="9" fontId="4" fillId="0" borderId="0" xfId="2" applyFont="1"/>
    <xf numFmtId="0" fontId="4" fillId="6" borderId="3" xfId="0" applyFont="1" applyFill="1" applyBorder="1" applyProtection="1">
      <protection locked="0"/>
    </xf>
    <xf numFmtId="49" fontId="3" fillId="6" borderId="3" xfId="0" applyNumberFormat="1" applyFont="1" applyFill="1" applyBorder="1" applyAlignment="1" applyProtection="1">
      <alignment horizontal="center"/>
      <protection locked="0"/>
    </xf>
    <xf numFmtId="9" fontId="4" fillId="6" borderId="3" xfId="0" applyNumberFormat="1" applyFont="1" applyFill="1" applyBorder="1" applyProtection="1">
      <protection locked="0"/>
    </xf>
    <xf numFmtId="0" fontId="4" fillId="0" borderId="3" xfId="0" applyFont="1" applyBorder="1" applyProtection="1">
      <protection locked="0"/>
    </xf>
    <xf numFmtId="0" fontId="14" fillId="0" borderId="3" xfId="0" applyFont="1" applyBorder="1"/>
    <xf numFmtId="0" fontId="31" fillId="0" borderId="0" xfId="3" applyFont="1" applyAlignment="1">
      <alignment horizontal="left" vertical="center"/>
    </xf>
    <xf numFmtId="0" fontId="26" fillId="0" borderId="0" xfId="3" applyFont="1" applyAlignment="1">
      <alignment horizontal="left" vertical="center" wrapText="1"/>
    </xf>
    <xf numFmtId="0" fontId="28" fillId="0" borderId="0" xfId="3" applyFont="1" applyAlignment="1">
      <alignment horizontal="left" vertical="center" wrapText="1"/>
    </xf>
    <xf numFmtId="0" fontId="26" fillId="0" borderId="0" xfId="3" applyFont="1" applyAlignment="1">
      <alignment horizontal="left" vertical="center"/>
    </xf>
    <xf numFmtId="0" fontId="29" fillId="0" borderId="0" xfId="3" applyFont="1" applyAlignment="1">
      <alignment horizontal="left" vertical="center" wrapText="1"/>
    </xf>
    <xf numFmtId="0" fontId="21" fillId="0" borderId="0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4" fillId="0" borderId="3" xfId="0" applyFont="1" applyBorder="1" applyAlignment="1" applyProtection="1">
      <alignment horizontal="center"/>
      <protection locked="0"/>
    </xf>
    <xf numFmtId="0" fontId="3" fillId="0" borderId="29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horizontal="center"/>
      <protection hidden="1"/>
    </xf>
    <xf numFmtId="0" fontId="3" fillId="0" borderId="14" xfId="0" applyFont="1" applyBorder="1" applyAlignment="1" applyProtection="1">
      <alignment horizontal="center" vertical="center"/>
      <protection locked="0"/>
    </xf>
    <xf numFmtId="0" fontId="17" fillId="0" borderId="0" xfId="0" applyFont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3" fillId="0" borderId="4" xfId="2" applyNumberFormat="1" applyFont="1" applyBorder="1" applyAlignment="1" applyProtection="1">
      <alignment horizontal="center" vertical="center" textRotation="90" wrapText="1"/>
      <protection locked="0"/>
    </xf>
    <xf numFmtId="0" fontId="3" fillId="0" borderId="27" xfId="2" applyNumberFormat="1" applyFont="1" applyBorder="1" applyAlignment="1" applyProtection="1">
      <alignment horizontal="center" vertical="center" textRotation="90" wrapText="1"/>
      <protection locked="0"/>
    </xf>
    <xf numFmtId="0" fontId="3" fillId="0" borderId="17" xfId="2" applyNumberFormat="1" applyFont="1" applyBorder="1" applyAlignment="1" applyProtection="1">
      <alignment horizontal="center" vertical="center" textRotation="90" wrapText="1"/>
      <protection locked="0"/>
    </xf>
    <xf numFmtId="0" fontId="3" fillId="0" borderId="31" xfId="0" applyFont="1" applyBorder="1" applyAlignment="1" applyProtection="1">
      <alignment horizontal="center" vertical="center"/>
      <protection locked="0"/>
    </xf>
    <xf numFmtId="0" fontId="3" fillId="0" borderId="32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 wrapText="1"/>
      <protection locked="0"/>
    </xf>
    <xf numFmtId="0" fontId="3" fillId="0" borderId="26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textRotation="90" wrapText="1"/>
      <protection locked="0"/>
    </xf>
    <xf numFmtId="0" fontId="3" fillId="0" borderId="27" xfId="0" applyFont="1" applyBorder="1" applyAlignment="1" applyProtection="1">
      <alignment horizontal="center" vertical="center" textRotation="90" wrapText="1"/>
      <protection locked="0"/>
    </xf>
    <xf numFmtId="0" fontId="3" fillId="0" borderId="17" xfId="0" applyFont="1" applyBorder="1" applyAlignment="1" applyProtection="1">
      <alignment horizontal="center" vertical="center" textRotation="90" wrapText="1"/>
      <protection locked="0"/>
    </xf>
    <xf numFmtId="9" fontId="3" fillId="0" borderId="4" xfId="2" applyFont="1" applyBorder="1" applyAlignment="1" applyProtection="1">
      <alignment horizontal="center" vertical="center" textRotation="90" wrapText="1"/>
      <protection locked="0"/>
    </xf>
    <xf numFmtId="9" fontId="3" fillId="0" borderId="27" xfId="2" applyFont="1" applyBorder="1" applyAlignment="1" applyProtection="1">
      <alignment horizontal="center" vertical="center" textRotation="90" wrapText="1"/>
      <protection locked="0"/>
    </xf>
    <xf numFmtId="9" fontId="3" fillId="0" borderId="17" xfId="2" applyFont="1" applyBorder="1" applyAlignment="1" applyProtection="1">
      <alignment horizontal="center" vertical="center" textRotation="90" wrapText="1"/>
      <protection locked="0"/>
    </xf>
    <xf numFmtId="0" fontId="3" fillId="0" borderId="18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textRotation="90" wrapText="1"/>
    </xf>
    <xf numFmtId="0" fontId="14" fillId="0" borderId="17" xfId="0" applyFont="1" applyBorder="1" applyAlignment="1">
      <alignment vertical="center"/>
    </xf>
    <xf numFmtId="0" fontId="17" fillId="0" borderId="2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</cellXfs>
  <cellStyles count="4">
    <cellStyle name="Dziesiętny" xfId="1" builtinId="3"/>
    <cellStyle name="Normalny" xfId="0" builtinId="0"/>
    <cellStyle name="Normalny 2" xfId="3"/>
    <cellStyle name="Procentowy" xfId="2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4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3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2.xml"/><Relationship Id="rId22" Type="http://schemas.openxmlformats.org/officeDocument/2006/relationships/calcChain" Target="calcChain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3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4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5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6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7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8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Średnie wyniki w oddziałach i</a:t>
            </a:r>
            <a:r>
              <a:rPr lang="pl-PL" baseline="0"/>
              <a:t> szkole</a:t>
            </a:r>
            <a:r>
              <a:rPr lang="pl-PL"/>
              <a:t> </a:t>
            </a:r>
          </a:p>
        </c:rich>
      </c:tx>
      <c:layout>
        <c:manualLayout>
          <c:xMode val="edge"/>
          <c:yMode val="edge"/>
          <c:x val="0.38445595854922282"/>
          <c:y val="2.04081632653061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829015544041455E-2"/>
          <c:y val="0.12585034013605442"/>
          <c:w val="0.9088082901554404"/>
          <c:h val="0.763605442176870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Szkoła!$A$20:$A$30</c:f>
              <c:strCache>
                <c:ptCount val="11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Szkoła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Pt>
            <c:idx val="1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6532-4BB5-AE9E-A1CB746B5D3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[1]Szkoła!$AL$21:$AL$31</c:f>
              <c:strCache>
                <c:ptCount val="11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Szkoła</c:v>
                </c:pt>
              </c:strCache>
            </c:strRef>
          </c:cat>
          <c:val>
            <c:numRef>
              <c:f>Szkoła!$B$20:$B$30</c:f>
              <c:numCache>
                <c:formatCode>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7F8-4350-AD39-48708FDF5D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4477976"/>
        <c:axId val="183070256"/>
      </c:barChart>
      <c:catAx>
        <c:axId val="374477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Oddziały</a:t>
                </a:r>
              </a:p>
            </c:rich>
          </c:tx>
          <c:layout>
            <c:manualLayout>
              <c:xMode val="edge"/>
              <c:yMode val="edge"/>
              <c:x val="0.50362694300518129"/>
              <c:y val="0.942176870748299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183070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070256"/>
        <c:scaling>
          <c:orientation val="minMax"/>
          <c:max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Liczba punktów</a:t>
                </a:r>
              </a:p>
            </c:rich>
          </c:tx>
          <c:layout>
            <c:manualLayout>
              <c:xMode val="edge"/>
              <c:yMode val="edge"/>
              <c:x val="1.1398963730569948E-2"/>
              <c:y val="0.4183673469387755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4477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u="none" strike="noStrike" baseline="0">
                <a:effectLst/>
              </a:rPr>
              <a:t>Wykonanie zadań w klasie G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Szkoła!$B$35:$V$35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5.1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AiB</c:v>
                </c:pt>
                <c:pt idx="15">
                  <c:v>C</c:v>
                </c:pt>
                <c:pt idx="16">
                  <c:v>D</c:v>
                </c:pt>
                <c:pt idx="17">
                  <c:v>E</c:v>
                </c:pt>
                <c:pt idx="18">
                  <c:v>F</c:v>
                </c:pt>
                <c:pt idx="19">
                  <c:v>G</c:v>
                </c:pt>
                <c:pt idx="20">
                  <c:v>H</c:v>
                </c:pt>
              </c:strCache>
            </c:strRef>
          </c:cat>
          <c:val>
            <c:numRef>
              <c:f>Szkoła!$B$42:$V$42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ED9-4096-A6C4-75B1E2BF44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469816"/>
        <c:axId val="185465112"/>
      </c:lineChart>
      <c:catAx>
        <c:axId val="1854698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Zadanie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85465112"/>
        <c:crosses val="autoZero"/>
        <c:auto val="1"/>
        <c:lblAlgn val="ctr"/>
        <c:lblOffset val="100"/>
        <c:noMultiLvlLbl val="0"/>
      </c:catAx>
      <c:valAx>
        <c:axId val="185465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 i="0" baseline="0">
                    <a:effectLst/>
                  </a:rPr>
                  <a:t>Wykonanie w %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85469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u="none" strike="noStrike" baseline="0">
                <a:effectLst/>
              </a:rPr>
              <a:t>Wykonanie zadań w klasie H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Szkoła!$B$35:$V$35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5.1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AiB</c:v>
                </c:pt>
                <c:pt idx="15">
                  <c:v>C</c:v>
                </c:pt>
                <c:pt idx="16">
                  <c:v>D</c:v>
                </c:pt>
                <c:pt idx="17">
                  <c:v>E</c:v>
                </c:pt>
                <c:pt idx="18">
                  <c:v>F</c:v>
                </c:pt>
                <c:pt idx="19">
                  <c:v>G</c:v>
                </c:pt>
                <c:pt idx="20">
                  <c:v>H</c:v>
                </c:pt>
              </c:strCache>
            </c:strRef>
          </c:cat>
          <c:val>
            <c:numRef>
              <c:f>Szkoła!$B$43:$V$43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878-4539-A75E-66CAD5BBB6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466288"/>
        <c:axId val="185466680"/>
      </c:lineChart>
      <c:catAx>
        <c:axId val="1854662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Zadanie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85466680"/>
        <c:crosses val="autoZero"/>
        <c:auto val="1"/>
        <c:lblAlgn val="ctr"/>
        <c:lblOffset val="100"/>
        <c:noMultiLvlLbl val="0"/>
      </c:catAx>
      <c:valAx>
        <c:axId val="18546668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 i="0" baseline="0">
                    <a:effectLst/>
                  </a:rPr>
                  <a:t>Wykonanie w %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85466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u="none" strike="noStrike" baseline="0">
                <a:effectLst/>
              </a:rPr>
              <a:t>Wykonanie zadań w klasie I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Szkoła!$B$35:$V$35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5.1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AiB</c:v>
                </c:pt>
                <c:pt idx="15">
                  <c:v>C</c:v>
                </c:pt>
                <c:pt idx="16">
                  <c:v>D</c:v>
                </c:pt>
                <c:pt idx="17">
                  <c:v>E</c:v>
                </c:pt>
                <c:pt idx="18">
                  <c:v>F</c:v>
                </c:pt>
                <c:pt idx="19">
                  <c:v>G</c:v>
                </c:pt>
                <c:pt idx="20">
                  <c:v>H</c:v>
                </c:pt>
              </c:strCache>
            </c:strRef>
          </c:cat>
          <c:val>
            <c:numRef>
              <c:f>Szkoła!$B$44:$V$44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62C-4AFC-AB3E-6AE6BB5D87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8402640"/>
        <c:axId val="378403032"/>
      </c:lineChart>
      <c:catAx>
        <c:axId val="3784026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Zadanie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403032"/>
        <c:crosses val="autoZero"/>
        <c:auto val="1"/>
        <c:lblAlgn val="ctr"/>
        <c:lblOffset val="100"/>
        <c:noMultiLvlLbl val="0"/>
      </c:catAx>
      <c:valAx>
        <c:axId val="378403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 i="0" baseline="0">
                    <a:effectLst/>
                  </a:rPr>
                  <a:t>Wykonanie w %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402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u="none" strike="noStrike" baseline="0">
                <a:effectLst/>
              </a:rPr>
              <a:t>Wykonanie zadań w klasie J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Szkoła!$B$35:$V$35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5.1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AiB</c:v>
                </c:pt>
                <c:pt idx="15">
                  <c:v>C</c:v>
                </c:pt>
                <c:pt idx="16">
                  <c:v>D</c:v>
                </c:pt>
                <c:pt idx="17">
                  <c:v>E</c:v>
                </c:pt>
                <c:pt idx="18">
                  <c:v>F</c:v>
                </c:pt>
                <c:pt idx="19">
                  <c:v>G</c:v>
                </c:pt>
                <c:pt idx="20">
                  <c:v>H</c:v>
                </c:pt>
              </c:strCache>
            </c:strRef>
          </c:cat>
          <c:val>
            <c:numRef>
              <c:f>Szkoła!$B$45:$V$45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FAF-4823-919D-F7150D9BC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8396368"/>
        <c:axId val="378402248"/>
      </c:lineChart>
      <c:catAx>
        <c:axId val="3783963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Zadanie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402248"/>
        <c:crosses val="autoZero"/>
        <c:auto val="1"/>
        <c:lblAlgn val="ctr"/>
        <c:lblOffset val="100"/>
        <c:noMultiLvlLbl val="0"/>
      </c:catAx>
      <c:valAx>
        <c:axId val="3784022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 i="0" baseline="0">
                    <a:effectLst/>
                  </a:rPr>
                  <a:t>Wykonanie w %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396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b="1"/>
              <a:t>Frakcja opuszczeń zadań w szkole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Szkoła!$B$4:$V$4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5.1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AiB</c:v>
                </c:pt>
                <c:pt idx="15">
                  <c:v>C</c:v>
                </c:pt>
                <c:pt idx="16">
                  <c:v>D</c:v>
                </c:pt>
                <c:pt idx="17">
                  <c:v>E</c:v>
                </c:pt>
                <c:pt idx="18">
                  <c:v>F</c:v>
                </c:pt>
                <c:pt idx="19">
                  <c:v>G</c:v>
                </c:pt>
                <c:pt idx="20">
                  <c:v>H</c:v>
                </c:pt>
              </c:strCache>
            </c:strRef>
          </c:cat>
          <c:val>
            <c:numRef>
              <c:f>Szkoła!$B$9:$V$9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59E-461F-92FF-9C191DE631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8"/>
        <c:axId val="378400680"/>
        <c:axId val="378396760"/>
      </c:barChart>
      <c:catAx>
        <c:axId val="3784006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200" b="1" i="0"/>
                  <a:t>Zadnie</a:t>
                </a:r>
              </a:p>
            </c:rich>
          </c:tx>
          <c:layout>
            <c:manualLayout>
              <c:xMode val="edge"/>
              <c:yMode val="edge"/>
              <c:x val="0.48637856314472316"/>
              <c:y val="0.913989162687846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396760"/>
        <c:crosses val="autoZero"/>
        <c:auto val="1"/>
        <c:lblAlgn val="ctr"/>
        <c:lblOffset val="100"/>
        <c:noMultiLvlLbl val="0"/>
      </c:catAx>
      <c:valAx>
        <c:axId val="3783967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200" b="1"/>
                  <a:t>Procent opuszczeń</a:t>
                </a:r>
                <a:endParaRPr lang="en-US" sz="1200" b="1"/>
              </a:p>
            </c:rich>
          </c:tx>
          <c:layout>
            <c:manualLayout>
              <c:xMode val="edge"/>
              <c:yMode val="edge"/>
              <c:x val="6.2015503875968991E-3"/>
              <c:y val="0.293727396514338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400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60" b="1" i="0" u="none" strike="noStrike" baseline="0">
                <a:effectLst/>
              </a:rPr>
              <a:t>Frakcja opuszczeń zadań w klasie A </a:t>
            </a:r>
            <a:endParaRPr lang="pl-PL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A!$B$8:$W$8</c15:sqref>
                  </c15:fullRef>
                </c:ext>
              </c:extLst>
              <c:f>(A!$B$8:$O$8,A!$Q$8:$W$8)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5.1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AiB</c:v>
                </c:pt>
                <c:pt idx="15">
                  <c:v>C</c:v>
                </c:pt>
                <c:pt idx="16">
                  <c:v>D</c:v>
                </c:pt>
                <c:pt idx="17">
                  <c:v>E</c:v>
                </c:pt>
                <c:pt idx="18">
                  <c:v>F</c:v>
                </c:pt>
                <c:pt idx="19">
                  <c:v>G</c:v>
                </c:pt>
                <c:pt idx="20">
                  <c:v>H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A!$B$76:$W$76</c15:sqref>
                  </c15:fullRef>
                </c:ext>
              </c:extLst>
              <c:f>(A!$B$76:$O$76,A!$Q$76:$W$76)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2EA-4FBC-8054-EC0BDBA36C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8"/>
        <c:axId val="378397152"/>
        <c:axId val="378395976"/>
      </c:barChart>
      <c:catAx>
        <c:axId val="3783971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Zadanie</a:t>
                </a:r>
              </a:p>
            </c:rich>
          </c:tx>
          <c:layout>
            <c:manualLayout>
              <c:xMode val="edge"/>
              <c:yMode val="edge"/>
              <c:x val="0.48637856314472316"/>
              <c:y val="0.913989162687846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395976"/>
        <c:crosses val="autoZero"/>
        <c:auto val="1"/>
        <c:lblAlgn val="ctr"/>
        <c:lblOffset val="100"/>
        <c:noMultiLvlLbl val="0"/>
      </c:catAx>
      <c:valAx>
        <c:axId val="37839597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6.2015503875968991E-3"/>
              <c:y val="0.293727396514338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397152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60" b="1" i="0" u="none" strike="noStrike" baseline="0">
                <a:effectLst/>
              </a:rPr>
              <a:t>Frakcja opuszczeń zadań w klasie B</a:t>
            </a:r>
            <a:endParaRPr lang="pl-PL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B!$B$8:$W$8</c15:sqref>
                  </c15:fullRef>
                </c:ext>
              </c:extLst>
              <c:f>(B!$B$8:$O$8,B!$Q$8:$W$8)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5.1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AiB</c:v>
                </c:pt>
                <c:pt idx="15">
                  <c:v>C</c:v>
                </c:pt>
                <c:pt idx="16">
                  <c:v>D</c:v>
                </c:pt>
                <c:pt idx="17">
                  <c:v>E</c:v>
                </c:pt>
                <c:pt idx="18">
                  <c:v>F</c:v>
                </c:pt>
                <c:pt idx="19">
                  <c:v>G</c:v>
                </c:pt>
                <c:pt idx="20">
                  <c:v>H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B!$B$76:$W$76</c15:sqref>
                  </c15:fullRef>
                </c:ext>
              </c:extLst>
              <c:f>(B!$B$76:$O$76,B!$Q$76:$W$76)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729-4319-B659-C2E0986CF8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8"/>
        <c:axId val="378397936"/>
        <c:axId val="378398328"/>
      </c:barChart>
      <c:catAx>
        <c:axId val="3783979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Z</a:t>
                </a:r>
                <a:r>
                  <a:rPr lang="en-US"/>
                  <a:t>adanie</a:t>
                </a:r>
              </a:p>
            </c:rich>
          </c:tx>
          <c:layout>
            <c:manualLayout>
              <c:xMode val="edge"/>
              <c:yMode val="edge"/>
              <c:x val="0.48637856314472316"/>
              <c:y val="0.913989162687846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398328"/>
        <c:crosses val="autoZero"/>
        <c:auto val="1"/>
        <c:lblAlgn val="ctr"/>
        <c:lblOffset val="100"/>
        <c:noMultiLvlLbl val="0"/>
      </c:catAx>
      <c:valAx>
        <c:axId val="37839832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Procent opuszczeń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6.2015503875968991E-3"/>
              <c:y val="0.293727396514338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397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60" b="1" i="0" u="none" strike="noStrike" baseline="0">
                <a:effectLst/>
              </a:rPr>
              <a:t>Frakcja opuszczeń zadań w klasie C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'C'!$B$62:$W$62</c15:sqref>
                  </c15:fullRef>
                </c:ext>
              </c:extLst>
              <c:f>('C'!$B$62:$O$62,'C'!$Q$62:$W$62)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5.1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AiB</c:v>
                </c:pt>
                <c:pt idx="15">
                  <c:v>C</c:v>
                </c:pt>
                <c:pt idx="16">
                  <c:v>D</c:v>
                </c:pt>
                <c:pt idx="17">
                  <c:v>E</c:v>
                </c:pt>
                <c:pt idx="18">
                  <c:v>F</c:v>
                </c:pt>
                <c:pt idx="19">
                  <c:v>G</c:v>
                </c:pt>
                <c:pt idx="20">
                  <c:v>H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'C'!$B$76:$W$76</c15:sqref>
                  </c15:fullRef>
                </c:ext>
              </c:extLst>
              <c:f>('C'!$B$76:$O$76,'C'!$Q$76:$W$76)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2F3-4F0E-BEB5-5272F12EB9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8"/>
        <c:axId val="378399112"/>
        <c:axId val="378401072"/>
      </c:barChart>
      <c:catAx>
        <c:axId val="3783991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200" b="1" i="0" baseline="0">
                    <a:effectLst/>
                  </a:rPr>
                  <a:t>Zadanie</a:t>
                </a:r>
                <a:endParaRPr lang="pl-PL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8637856314472316"/>
              <c:y val="0.913989162687846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401072"/>
        <c:crosses val="autoZero"/>
        <c:auto val="1"/>
        <c:lblAlgn val="ctr"/>
        <c:lblOffset val="100"/>
        <c:noMultiLvlLbl val="0"/>
      </c:catAx>
      <c:valAx>
        <c:axId val="37840107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200" b="1" i="0" baseline="0">
                    <a:effectLst/>
                  </a:rPr>
                  <a:t>Procent opuszczeń</a:t>
                </a:r>
                <a:endParaRPr lang="pl-PL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6.2015503875968991E-3"/>
              <c:y val="0.293727396514338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399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60" b="1" i="0" u="none" strike="noStrike" baseline="0">
                <a:effectLst/>
              </a:rPr>
              <a:t>Frakcja opuszczeń zadań w klasie D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D!$B$62:$W$62</c15:sqref>
                  </c15:fullRef>
                </c:ext>
              </c:extLst>
              <c:f>(D!$B$62:$O$62,D!$Q$62:$W$62)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5.1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AiB</c:v>
                </c:pt>
                <c:pt idx="15">
                  <c:v>C</c:v>
                </c:pt>
                <c:pt idx="16">
                  <c:v>D</c:v>
                </c:pt>
                <c:pt idx="17">
                  <c:v>E</c:v>
                </c:pt>
                <c:pt idx="18">
                  <c:v>F</c:v>
                </c:pt>
                <c:pt idx="19">
                  <c:v>G</c:v>
                </c:pt>
                <c:pt idx="20">
                  <c:v>H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D!$B$76:$W$76</c15:sqref>
                  </c15:fullRef>
                </c:ext>
              </c:extLst>
              <c:f>(D!$B$76:$O$76,D!$Q$76:$W$76)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881-4995-9317-744F461AAC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8"/>
        <c:axId val="378401856"/>
        <c:axId val="378703808"/>
      </c:barChart>
      <c:catAx>
        <c:axId val="3784018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200" b="1" i="0" baseline="0">
                    <a:effectLst/>
                  </a:rPr>
                  <a:t>Zadanie</a:t>
                </a:r>
                <a:endParaRPr lang="pl-PL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8637856314472316"/>
              <c:y val="0.913989162687846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703808"/>
        <c:crosses val="autoZero"/>
        <c:auto val="1"/>
        <c:lblAlgn val="ctr"/>
        <c:lblOffset val="100"/>
        <c:noMultiLvlLbl val="0"/>
      </c:catAx>
      <c:valAx>
        <c:axId val="37870380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200" b="1" i="0" baseline="0">
                    <a:effectLst/>
                  </a:rPr>
                  <a:t>Procent opuszczeń</a:t>
                </a:r>
                <a:endParaRPr lang="pl-PL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6.2015503875968991E-3"/>
              <c:y val="0.293727396514338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401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60" b="1" i="0" u="none" strike="noStrike" baseline="0">
                <a:effectLst/>
              </a:rPr>
              <a:t>Frakcja opuszczeń zadań w klasie E 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5B9BD5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E!$B$62:$W$62</c15:sqref>
                  </c15:fullRef>
                </c:ext>
              </c:extLst>
              <c:f>(E!$B$62:$O$62,E!$Q$62:$W$62)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5.1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AiB</c:v>
                </c:pt>
                <c:pt idx="15">
                  <c:v>C</c:v>
                </c:pt>
                <c:pt idx="16">
                  <c:v>D</c:v>
                </c:pt>
                <c:pt idx="17">
                  <c:v>E</c:v>
                </c:pt>
                <c:pt idx="18">
                  <c:v>F</c:v>
                </c:pt>
                <c:pt idx="19">
                  <c:v>G</c:v>
                </c:pt>
                <c:pt idx="20">
                  <c:v>H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E!$B$76:$W$76</c15:sqref>
                  </c15:fullRef>
                </c:ext>
              </c:extLst>
              <c:f>(E!$B$76:$O$76,E!$Q$76:$W$76)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266-42B8-88F3-63DC69B5C0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8"/>
        <c:axId val="378708512"/>
        <c:axId val="378706552"/>
      </c:barChart>
      <c:catAx>
        <c:axId val="3787085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200" b="1" i="0" baseline="0">
                    <a:effectLst/>
                  </a:rPr>
                  <a:t>Zadanie</a:t>
                </a:r>
                <a:endParaRPr lang="pl-PL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8637856314472316"/>
              <c:y val="0.913989162687846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706552"/>
        <c:crosses val="autoZero"/>
        <c:auto val="1"/>
        <c:lblAlgn val="ctr"/>
        <c:lblOffset val="100"/>
        <c:noMultiLvlLbl val="0"/>
      </c:catAx>
      <c:valAx>
        <c:axId val="37870655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200" b="1" i="0" baseline="0">
                    <a:effectLst/>
                  </a:rPr>
                  <a:t>Procent opuszczeń</a:t>
                </a:r>
                <a:endParaRPr lang="pl-PL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6.2015503875968991E-3"/>
              <c:y val="0.293727396514338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708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/>
              <a:t>Rozkład wyników w szkole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'Rozkład wyników'!$V$4:$V$74</c:f>
              <c:strCache>
                <c:ptCount val="7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'Rozkład wyników'!$W$4:$W$74</c:f>
              <c:numCache>
                <c:formatCode>General</c:formatCode>
                <c:ptCount val="7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</c:numCache>
            </c:numRef>
          </c:cat>
          <c:val>
            <c:numRef>
              <c:f>'Rozkład wyników'!$V$4:$V$74</c:f>
              <c:numCache>
                <c:formatCode>General</c:formatCode>
                <c:ptCount val="7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C5C-4C83-8F20-E3A6502B65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374935912"/>
        <c:axId val="185889984"/>
      </c:barChart>
      <c:catAx>
        <c:axId val="3749359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400" b="1"/>
                  <a:t>Liczba punktów</a:t>
                </a:r>
              </a:p>
            </c:rich>
          </c:tx>
          <c:layout>
            <c:manualLayout>
              <c:xMode val="edge"/>
              <c:yMode val="edge"/>
              <c:x val="0.44692887583619983"/>
              <c:y val="0.9533077052349924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85889984"/>
        <c:crosses val="autoZero"/>
        <c:auto val="1"/>
        <c:lblAlgn val="ctr"/>
        <c:lblOffset val="100"/>
        <c:noMultiLvlLbl val="0"/>
      </c:catAx>
      <c:valAx>
        <c:axId val="185889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400" b="1"/>
                  <a:t>Liczba uczniów</a:t>
                </a:r>
                <a:endParaRPr lang="en-US" sz="1400" b="1"/>
              </a:p>
            </c:rich>
          </c:tx>
          <c:layout>
            <c:manualLayout>
              <c:xMode val="edge"/>
              <c:yMode val="edge"/>
              <c:x val="1.3888888888888888E-2"/>
              <c:y val="0.320906605424321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4935912"/>
        <c:crossesAt val="1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60" b="1" i="0" u="none" strike="noStrike" baseline="0">
                <a:effectLst/>
              </a:rPr>
              <a:t>Frakcja opuszczeń zadań w klasie F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F!$B$62:$W$62</c15:sqref>
                  </c15:fullRef>
                </c:ext>
              </c:extLst>
              <c:f>(F!$B$62:$O$62,F!$Q$62:$W$62)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5.1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AiB</c:v>
                </c:pt>
                <c:pt idx="15">
                  <c:v>C</c:v>
                </c:pt>
                <c:pt idx="16">
                  <c:v>D</c:v>
                </c:pt>
                <c:pt idx="17">
                  <c:v>E</c:v>
                </c:pt>
                <c:pt idx="18">
                  <c:v>F</c:v>
                </c:pt>
                <c:pt idx="19">
                  <c:v>G</c:v>
                </c:pt>
                <c:pt idx="20">
                  <c:v>H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F!$B$76:$W$76</c15:sqref>
                  </c15:fullRef>
                </c:ext>
              </c:extLst>
              <c:f>(F!$B$76:$O$76,F!$Q$76:$W$76)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AF0-4A42-867E-0FBE8FD5F0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8"/>
        <c:axId val="378708120"/>
        <c:axId val="378705376"/>
      </c:barChart>
      <c:catAx>
        <c:axId val="3787081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200" b="1" i="0" baseline="0">
                    <a:effectLst/>
                  </a:rPr>
                  <a:t>Zadanie</a:t>
                </a:r>
                <a:endParaRPr lang="pl-PL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8637856314472316"/>
              <c:y val="0.913989162687846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705376"/>
        <c:crosses val="autoZero"/>
        <c:auto val="1"/>
        <c:lblAlgn val="ctr"/>
        <c:lblOffset val="100"/>
        <c:noMultiLvlLbl val="0"/>
      </c:catAx>
      <c:valAx>
        <c:axId val="37870537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200" b="1" i="0" baseline="0">
                    <a:effectLst/>
                  </a:rPr>
                  <a:t>Procent opuszczeń</a:t>
                </a:r>
                <a:endParaRPr lang="pl-PL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6.2015503875968991E-3"/>
              <c:y val="0.293727396514338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708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60" b="1" i="0" u="none" strike="noStrike" baseline="0">
                <a:effectLst/>
              </a:rPr>
              <a:t>Frakcja opuszczeń zadań w klasie G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G!$B$62:$W$62</c15:sqref>
                  </c15:fullRef>
                </c:ext>
              </c:extLst>
              <c:f>(G!$B$62:$O$62,G!$Q$62:$W$62)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5.1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AiB</c:v>
                </c:pt>
                <c:pt idx="15">
                  <c:v>C</c:v>
                </c:pt>
                <c:pt idx="16">
                  <c:v>D</c:v>
                </c:pt>
                <c:pt idx="17">
                  <c:v>E</c:v>
                </c:pt>
                <c:pt idx="18">
                  <c:v>F</c:v>
                </c:pt>
                <c:pt idx="19">
                  <c:v>G</c:v>
                </c:pt>
                <c:pt idx="20">
                  <c:v>H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G!$B$76:$W$76</c15:sqref>
                  </c15:fullRef>
                </c:ext>
              </c:extLst>
              <c:f>(G!$B$76:$O$76,G!$Q$76:$W$76)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ED9-4B86-8B30-14E80B0244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8"/>
        <c:axId val="378702632"/>
        <c:axId val="378703024"/>
      </c:barChart>
      <c:catAx>
        <c:axId val="3787026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200" b="1" i="0" baseline="0">
                    <a:effectLst/>
                  </a:rPr>
                  <a:t>Zadanie</a:t>
                </a:r>
                <a:endParaRPr lang="pl-PL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8637856314472316"/>
              <c:y val="0.913989162687846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703024"/>
        <c:crosses val="autoZero"/>
        <c:auto val="1"/>
        <c:lblAlgn val="ctr"/>
        <c:lblOffset val="100"/>
        <c:noMultiLvlLbl val="0"/>
      </c:catAx>
      <c:valAx>
        <c:axId val="3787030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200" b="1" i="0" baseline="0">
                    <a:effectLst/>
                  </a:rPr>
                  <a:t>Procent opuszczeń</a:t>
                </a:r>
                <a:endParaRPr lang="pl-PL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6.2015503875968991E-3"/>
              <c:y val="0.293727396514338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702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60" b="1" i="0" u="none" strike="noStrike" baseline="0">
                <a:effectLst/>
              </a:rPr>
              <a:t>Frakcja opuszczeń zadań w klasie H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H!$B$62:$W$62</c15:sqref>
                  </c15:fullRef>
                </c:ext>
              </c:extLst>
              <c:f>(H!$B$62:$O$62,H!$Q$62:$W$62)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5.1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AiB</c:v>
                </c:pt>
                <c:pt idx="15">
                  <c:v>C</c:v>
                </c:pt>
                <c:pt idx="16">
                  <c:v>D</c:v>
                </c:pt>
                <c:pt idx="17">
                  <c:v>E</c:v>
                </c:pt>
                <c:pt idx="18">
                  <c:v>F</c:v>
                </c:pt>
                <c:pt idx="19">
                  <c:v>G</c:v>
                </c:pt>
                <c:pt idx="20">
                  <c:v>H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H!$B$76:$W$76</c15:sqref>
                  </c15:fullRef>
                </c:ext>
              </c:extLst>
              <c:f>(H!$B$76:$O$76,H!$Q$76:$W$76)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49-40FA-A5DA-9F6DE40BB5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8"/>
        <c:axId val="378704200"/>
        <c:axId val="378702240"/>
      </c:barChart>
      <c:catAx>
        <c:axId val="3787042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200" b="1" i="0" baseline="0">
                    <a:effectLst/>
                  </a:rPr>
                  <a:t>Zadanie</a:t>
                </a:r>
                <a:endParaRPr lang="pl-PL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8637856314472316"/>
              <c:y val="0.913989162687846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702240"/>
        <c:crosses val="autoZero"/>
        <c:auto val="1"/>
        <c:lblAlgn val="ctr"/>
        <c:lblOffset val="100"/>
        <c:noMultiLvlLbl val="0"/>
      </c:catAx>
      <c:valAx>
        <c:axId val="37870224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200" b="1" i="0" baseline="0">
                    <a:effectLst/>
                  </a:rPr>
                  <a:t>Procent opuszczeń</a:t>
                </a:r>
                <a:endParaRPr lang="pl-PL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6.2015503875968991E-3"/>
              <c:y val="0.293727396514338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704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60" b="1" i="0" u="none" strike="noStrike" baseline="0">
                <a:effectLst/>
              </a:rPr>
              <a:t>Frakcja opuszczeń zadań w klasie I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I!$B$62:$W$62</c15:sqref>
                  </c15:fullRef>
                </c:ext>
              </c:extLst>
              <c:f>(I!$B$62:$O$62,I!$Q$62:$W$62)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5.1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AiB</c:v>
                </c:pt>
                <c:pt idx="15">
                  <c:v>C</c:v>
                </c:pt>
                <c:pt idx="16">
                  <c:v>D</c:v>
                </c:pt>
                <c:pt idx="17">
                  <c:v>E</c:v>
                </c:pt>
                <c:pt idx="18">
                  <c:v>F</c:v>
                </c:pt>
                <c:pt idx="19">
                  <c:v>G</c:v>
                </c:pt>
                <c:pt idx="20">
                  <c:v>H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I!$B$76:$W$76</c15:sqref>
                  </c15:fullRef>
                </c:ext>
              </c:extLst>
              <c:f>(I!$B$76:$O$76,I!$Q$76:$W$76)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756-4DDB-A78C-76018A6104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8"/>
        <c:axId val="378701064"/>
        <c:axId val="378706944"/>
      </c:barChart>
      <c:catAx>
        <c:axId val="3787010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200" b="1" i="0" baseline="0">
                    <a:effectLst/>
                  </a:rPr>
                  <a:t>Zadanie</a:t>
                </a:r>
                <a:endParaRPr lang="pl-PL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8637856314472316"/>
              <c:y val="0.913989162687846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706944"/>
        <c:crosses val="autoZero"/>
        <c:auto val="1"/>
        <c:lblAlgn val="ctr"/>
        <c:lblOffset val="100"/>
        <c:noMultiLvlLbl val="0"/>
      </c:catAx>
      <c:valAx>
        <c:axId val="37870694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200" b="1" i="0" baseline="0">
                    <a:effectLst/>
                  </a:rPr>
                  <a:t>Procent opuszczeń</a:t>
                </a:r>
                <a:endParaRPr lang="pl-PL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6.2015503875968991E-3"/>
              <c:y val="0.293727396514338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701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60" b="1" i="0" u="none" strike="noStrike" baseline="0">
                <a:effectLst/>
              </a:rPr>
              <a:t>Frakcja opuszczeń zadań w klasie J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J!$B$62:$W$62</c15:sqref>
                  </c15:fullRef>
                </c:ext>
              </c:extLst>
              <c:f>(J!$B$62:$O$62,J!$Q$62:$W$62)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5.1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AiB</c:v>
                </c:pt>
                <c:pt idx="15">
                  <c:v>C</c:v>
                </c:pt>
                <c:pt idx="16">
                  <c:v>D</c:v>
                </c:pt>
                <c:pt idx="17">
                  <c:v>E</c:v>
                </c:pt>
                <c:pt idx="18">
                  <c:v>F</c:v>
                </c:pt>
                <c:pt idx="19">
                  <c:v>G</c:v>
                </c:pt>
                <c:pt idx="20">
                  <c:v>H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J!$B$76:$W$76</c15:sqref>
                  </c15:fullRef>
                </c:ext>
              </c:extLst>
              <c:f>(J!$B$76:$O$76,J!$Q$76:$W$76)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81C-4F3F-8D38-05FDE3E1BA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8"/>
        <c:axId val="378704592"/>
        <c:axId val="378701456"/>
      </c:barChart>
      <c:catAx>
        <c:axId val="3787045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Zadanie</a:t>
                </a:r>
              </a:p>
            </c:rich>
          </c:tx>
          <c:layout>
            <c:manualLayout>
              <c:xMode val="edge"/>
              <c:yMode val="edge"/>
              <c:x val="0.48637856314472316"/>
              <c:y val="0.913989162687846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701456"/>
        <c:crosses val="autoZero"/>
        <c:auto val="1"/>
        <c:lblAlgn val="ctr"/>
        <c:lblOffset val="100"/>
        <c:noMultiLvlLbl val="0"/>
      </c:catAx>
      <c:valAx>
        <c:axId val="3787014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200" b="1" i="0" baseline="0">
                    <a:effectLst/>
                  </a:rPr>
                  <a:t>Procent opuszczeń</a:t>
                </a:r>
                <a:endParaRPr lang="pl-PL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6.2015503875968991E-3"/>
              <c:y val="0.293727396514338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704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50"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/>
              <a:t>Wykonanie zadań w klasie 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Szkoła!$B$35:$V$35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5.1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AiB</c:v>
                </c:pt>
                <c:pt idx="15">
                  <c:v>C</c:v>
                </c:pt>
                <c:pt idx="16">
                  <c:v>D</c:v>
                </c:pt>
                <c:pt idx="17">
                  <c:v>E</c:v>
                </c:pt>
                <c:pt idx="18">
                  <c:v>F</c:v>
                </c:pt>
                <c:pt idx="19">
                  <c:v>G</c:v>
                </c:pt>
                <c:pt idx="20">
                  <c:v>H</c:v>
                </c:pt>
              </c:strCache>
            </c:strRef>
          </c:cat>
          <c:val>
            <c:numRef>
              <c:f>Szkoła!$B$36:$V$36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022-43BF-BCF0-B906277532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7118816"/>
        <c:axId val="377119200"/>
      </c:lineChart>
      <c:catAx>
        <c:axId val="3771188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Zadanie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7119200"/>
        <c:crosses val="autoZero"/>
        <c:auto val="1"/>
        <c:lblAlgn val="ctr"/>
        <c:lblOffset val="100"/>
        <c:noMultiLvlLbl val="0"/>
      </c:catAx>
      <c:valAx>
        <c:axId val="377119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/>
                  <a:t>Wykonanie w 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7118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Wykonanie zadań w szkole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Szkoła!$B$35:$V$35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5.1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AiB</c:v>
                </c:pt>
                <c:pt idx="15">
                  <c:v>C</c:v>
                </c:pt>
                <c:pt idx="16">
                  <c:v>D</c:v>
                </c:pt>
                <c:pt idx="17">
                  <c:v>E</c:v>
                </c:pt>
                <c:pt idx="18">
                  <c:v>F</c:v>
                </c:pt>
                <c:pt idx="19">
                  <c:v>G</c:v>
                </c:pt>
                <c:pt idx="20">
                  <c:v>H</c:v>
                </c:pt>
              </c:strCache>
            </c:strRef>
          </c:cat>
          <c:val>
            <c:numRef>
              <c:f>Szkoła!$B$46:$V$46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8CB-4668-848F-2522F40F68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7183328"/>
        <c:axId val="376563576"/>
      </c:lineChart>
      <c:catAx>
        <c:axId val="3771833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Zadanie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6563576"/>
        <c:crosses val="autoZero"/>
        <c:auto val="1"/>
        <c:lblAlgn val="ctr"/>
        <c:lblOffset val="100"/>
        <c:noMultiLvlLbl val="0"/>
      </c:catAx>
      <c:valAx>
        <c:axId val="376563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Wykonanie w</a:t>
                </a:r>
                <a:r>
                  <a:rPr lang="pl-PL" sz="1100" b="1"/>
                  <a:t> %</a:t>
                </a:r>
                <a:endParaRPr lang="en-US" sz="11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7183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u="none" strike="noStrike" baseline="0">
                <a:effectLst/>
              </a:rPr>
              <a:t>Wykonanie zadań w klasie B</a:t>
            </a:r>
            <a:endParaRPr lang="pl-PL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Szkoła!$B$35:$V$35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5.1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AiB</c:v>
                </c:pt>
                <c:pt idx="15">
                  <c:v>C</c:v>
                </c:pt>
                <c:pt idx="16">
                  <c:v>D</c:v>
                </c:pt>
                <c:pt idx="17">
                  <c:v>E</c:v>
                </c:pt>
                <c:pt idx="18">
                  <c:v>F</c:v>
                </c:pt>
                <c:pt idx="19">
                  <c:v>G</c:v>
                </c:pt>
                <c:pt idx="20">
                  <c:v>H</c:v>
                </c:pt>
              </c:strCache>
            </c:strRef>
          </c:cat>
          <c:val>
            <c:numRef>
              <c:f>Szkoła!$B$37:$V$37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850-4F82-B93B-E47B56AD65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194752"/>
        <c:axId val="377130376"/>
      </c:lineChart>
      <c:catAx>
        <c:axId val="3751947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Zadanie</a:t>
                </a:r>
                <a:endParaRPr lang="pl-PL" sz="11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7130376"/>
        <c:crosses val="autoZero"/>
        <c:auto val="1"/>
        <c:lblAlgn val="ctr"/>
        <c:lblOffset val="100"/>
        <c:noMultiLvlLbl val="0"/>
      </c:catAx>
      <c:valAx>
        <c:axId val="377130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 i="0" baseline="0">
                    <a:effectLst/>
                  </a:rPr>
                  <a:t>Wykonanie w %</a:t>
                </a:r>
                <a:endParaRPr lang="pl-PL" sz="11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5194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u="none" strike="noStrike" baseline="0">
                <a:effectLst/>
              </a:rPr>
              <a:t>Wykonanie zadań w klasie C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Szkoła!$B$35:$V$35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5.1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AiB</c:v>
                </c:pt>
                <c:pt idx="15">
                  <c:v>C</c:v>
                </c:pt>
                <c:pt idx="16">
                  <c:v>D</c:v>
                </c:pt>
                <c:pt idx="17">
                  <c:v>E</c:v>
                </c:pt>
                <c:pt idx="18">
                  <c:v>F</c:v>
                </c:pt>
                <c:pt idx="19">
                  <c:v>G</c:v>
                </c:pt>
                <c:pt idx="20">
                  <c:v>H</c:v>
                </c:pt>
              </c:strCache>
            </c:strRef>
          </c:cat>
          <c:val>
            <c:numRef>
              <c:f>Szkoła!$B$38:$V$38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76F-4038-93CF-256C8EB922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467072"/>
        <c:axId val="185463936"/>
      </c:lineChart>
      <c:catAx>
        <c:axId val="1854670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Zadanie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85463936"/>
        <c:crosses val="autoZero"/>
        <c:auto val="1"/>
        <c:lblAlgn val="ctr"/>
        <c:lblOffset val="100"/>
        <c:noMultiLvlLbl val="0"/>
      </c:catAx>
      <c:valAx>
        <c:axId val="18546393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 i="0" baseline="0">
                    <a:effectLst/>
                  </a:rPr>
                  <a:t>Wykonanie w %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85467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u="none" strike="noStrike" baseline="0">
                <a:effectLst/>
              </a:rPr>
              <a:t>Wykonanie zadań w klasie D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Szkoła!$B$35:$V$35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5.1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AiB</c:v>
                </c:pt>
                <c:pt idx="15">
                  <c:v>C</c:v>
                </c:pt>
                <c:pt idx="16">
                  <c:v>D</c:v>
                </c:pt>
                <c:pt idx="17">
                  <c:v>E</c:v>
                </c:pt>
                <c:pt idx="18">
                  <c:v>F</c:v>
                </c:pt>
                <c:pt idx="19">
                  <c:v>G</c:v>
                </c:pt>
                <c:pt idx="20">
                  <c:v>H</c:v>
                </c:pt>
              </c:strCache>
            </c:strRef>
          </c:cat>
          <c:val>
            <c:numRef>
              <c:f>Szkoła!$B$39:$V$39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6A6-460A-9117-083B07FD7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464720"/>
        <c:axId val="185467464"/>
      </c:lineChart>
      <c:catAx>
        <c:axId val="1854647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Zadanie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85467464"/>
        <c:crosses val="autoZero"/>
        <c:auto val="1"/>
        <c:lblAlgn val="ctr"/>
        <c:lblOffset val="100"/>
        <c:noMultiLvlLbl val="0"/>
      </c:catAx>
      <c:valAx>
        <c:axId val="18546746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 i="0" baseline="0">
                    <a:effectLst/>
                  </a:rPr>
                  <a:t>Wykonanie w %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854647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u="none" strike="noStrike" baseline="0">
                <a:effectLst/>
              </a:rPr>
              <a:t>Wykonanie zadań w klasie E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Szkoła!$B$35:$V$35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5.1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AiB</c:v>
                </c:pt>
                <c:pt idx="15">
                  <c:v>C</c:v>
                </c:pt>
                <c:pt idx="16">
                  <c:v>D</c:v>
                </c:pt>
                <c:pt idx="17">
                  <c:v>E</c:v>
                </c:pt>
                <c:pt idx="18">
                  <c:v>F</c:v>
                </c:pt>
                <c:pt idx="19">
                  <c:v>G</c:v>
                </c:pt>
                <c:pt idx="20">
                  <c:v>H</c:v>
                </c:pt>
              </c:strCache>
            </c:strRef>
          </c:cat>
          <c:val>
            <c:numRef>
              <c:f>Szkoła!$B$40:$V$40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DE3-4647-9E67-1E8951C65F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465896"/>
        <c:axId val="185469424"/>
      </c:lineChart>
      <c:catAx>
        <c:axId val="1854658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Zadanie</a:t>
                </a:r>
                <a:endParaRPr lang="pl-PL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85469424"/>
        <c:crosses val="autoZero"/>
        <c:auto val="1"/>
        <c:lblAlgn val="ctr"/>
        <c:lblOffset val="100"/>
        <c:noMultiLvlLbl val="0"/>
      </c:catAx>
      <c:valAx>
        <c:axId val="1854694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 i="0" baseline="0">
                    <a:effectLst/>
                  </a:rPr>
                  <a:t>Wykonanie w %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85465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u="none" strike="noStrike" baseline="0">
                <a:effectLst/>
              </a:rPr>
              <a:t>Wykonanie zadań w klasie F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Szkoła!$B$35:$V$35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5.1</c:v>
                </c:pt>
                <c:pt idx="5">
                  <c:v>5.2</c:v>
                </c:pt>
                <c:pt idx="6">
                  <c:v>6.1</c:v>
                </c:pt>
                <c:pt idx="7">
                  <c:v>6.2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AiB</c:v>
                </c:pt>
                <c:pt idx="15">
                  <c:v>C</c:v>
                </c:pt>
                <c:pt idx="16">
                  <c:v>D</c:v>
                </c:pt>
                <c:pt idx="17">
                  <c:v>E</c:v>
                </c:pt>
                <c:pt idx="18">
                  <c:v>F</c:v>
                </c:pt>
                <c:pt idx="19">
                  <c:v>G</c:v>
                </c:pt>
                <c:pt idx="20">
                  <c:v>H</c:v>
                </c:pt>
              </c:strCache>
            </c:strRef>
          </c:cat>
          <c:val>
            <c:numRef>
              <c:f>Szkoła!$B$41:$V$41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924-4804-B9DC-88B97424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463544"/>
        <c:axId val="185469032"/>
      </c:lineChart>
      <c:catAx>
        <c:axId val="1854635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Zadanie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85469032"/>
        <c:crosses val="autoZero"/>
        <c:auto val="1"/>
        <c:lblAlgn val="ctr"/>
        <c:lblOffset val="100"/>
        <c:noMultiLvlLbl val="0"/>
      </c:catAx>
      <c:valAx>
        <c:axId val="185469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 i="0" baseline="0">
                    <a:effectLst/>
                  </a:rPr>
                  <a:t>Wykonanie w %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85463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8" workbookViewId="0"/>
  </sheetViews>
  <pageMargins left="0.75" right="0.75" top="1" bottom="1" header="0.5" footer="0.5"/>
  <pageSetup paperSize="9" orientation="landscape" horizontalDpi="300" verticalDpi="300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5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0.xml"/><Relationship Id="rId3" Type="http://schemas.openxmlformats.org/officeDocument/2006/relationships/chart" Target="../charts/chart5.xml"/><Relationship Id="rId7" Type="http://schemas.openxmlformats.org/officeDocument/2006/relationships/chart" Target="../charts/chart9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11" Type="http://schemas.openxmlformats.org/officeDocument/2006/relationships/chart" Target="../charts/chart13.xml"/><Relationship Id="rId5" Type="http://schemas.openxmlformats.org/officeDocument/2006/relationships/chart" Target="../charts/chart7.xml"/><Relationship Id="rId10" Type="http://schemas.openxmlformats.org/officeDocument/2006/relationships/chart" Target="../charts/chart12.xml"/><Relationship Id="rId4" Type="http://schemas.openxmlformats.org/officeDocument/2006/relationships/chart" Target="../charts/chart6.xml"/><Relationship Id="rId9" Type="http://schemas.openxmlformats.org/officeDocument/2006/relationships/chart" Target="../charts/chart11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1.xml"/><Relationship Id="rId3" Type="http://schemas.openxmlformats.org/officeDocument/2006/relationships/chart" Target="../charts/chart16.xml"/><Relationship Id="rId7" Type="http://schemas.openxmlformats.org/officeDocument/2006/relationships/chart" Target="../charts/chart20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6" Type="http://schemas.openxmlformats.org/officeDocument/2006/relationships/chart" Target="../charts/chart19.xml"/><Relationship Id="rId11" Type="http://schemas.openxmlformats.org/officeDocument/2006/relationships/chart" Target="../charts/chart24.xml"/><Relationship Id="rId5" Type="http://schemas.openxmlformats.org/officeDocument/2006/relationships/chart" Target="../charts/chart18.xml"/><Relationship Id="rId10" Type="http://schemas.openxmlformats.org/officeDocument/2006/relationships/chart" Target="../charts/chart23.xml"/><Relationship Id="rId4" Type="http://schemas.openxmlformats.org/officeDocument/2006/relationships/chart" Target="../charts/chart17.xml"/><Relationship Id="rId9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10</xdr:row>
      <xdr:rowOff>83344</xdr:rowOff>
    </xdr:from>
    <xdr:to>
      <xdr:col>14</xdr:col>
      <xdr:colOff>1483013</xdr:colOff>
      <xdr:row>39</xdr:row>
      <xdr:rowOff>119063</xdr:rowOff>
    </xdr:to>
    <xdr:pic>
      <xdr:nvPicPr>
        <xdr:cNvPr id="4" name="Obraz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310063"/>
          <a:ext cx="9317326" cy="60126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12385" cy="5617308"/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00000000-0008-0000-0C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9605" cy="6066879"/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00000000-0008-0000-0D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44822</xdr:rowOff>
    </xdr:from>
    <xdr:to>
      <xdr:col>13</xdr:col>
      <xdr:colOff>324971</xdr:colOff>
      <xdr:row>35</xdr:row>
      <xdr:rowOff>146822</xdr:rowOff>
    </xdr:to>
    <xdr:graphicFrame macro="">
      <xdr:nvGraphicFramePr>
        <xdr:cNvPr id="13" name="Wykres 12">
          <a:extLst>
            <a:ext uri="{FF2B5EF4-FFF2-40B4-BE49-F238E27FC236}">
              <a16:creationId xmlns="" xmlns:a16="http://schemas.microsoft.com/office/drawing/2014/main" id="{00000000-0008-0000-0E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33617</xdr:rowOff>
    </xdr:from>
    <xdr:to>
      <xdr:col>13</xdr:col>
      <xdr:colOff>324971</xdr:colOff>
      <xdr:row>17</xdr:row>
      <xdr:rowOff>102000</xdr:rowOff>
    </xdr:to>
    <xdr:graphicFrame macro="">
      <xdr:nvGraphicFramePr>
        <xdr:cNvPr id="14" name="Wykres 13">
          <a:extLst>
            <a:ext uri="{FF2B5EF4-FFF2-40B4-BE49-F238E27FC236}">
              <a16:creationId xmlns="" xmlns:a16="http://schemas.microsoft.com/office/drawing/2014/main" id="{00000000-0008-0000-0E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13</xdr:col>
      <xdr:colOff>324971</xdr:colOff>
      <xdr:row>53</xdr:row>
      <xdr:rowOff>102000</xdr:rowOff>
    </xdr:to>
    <xdr:graphicFrame macro="">
      <xdr:nvGraphicFramePr>
        <xdr:cNvPr id="15" name="Wykres 14">
          <a:extLst>
            <a:ext uri="{FF2B5EF4-FFF2-40B4-BE49-F238E27FC236}">
              <a16:creationId xmlns="" xmlns:a16="http://schemas.microsoft.com/office/drawing/2014/main" id="{00000000-0008-0000-0E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55</xdr:row>
      <xdr:rowOff>33618</xdr:rowOff>
    </xdr:from>
    <xdr:to>
      <xdr:col>13</xdr:col>
      <xdr:colOff>323471</xdr:colOff>
      <xdr:row>71</xdr:row>
      <xdr:rowOff>135618</xdr:rowOff>
    </xdr:to>
    <xdr:graphicFrame macro="">
      <xdr:nvGraphicFramePr>
        <xdr:cNvPr id="16" name="Wykres 15">
          <a:extLst>
            <a:ext uri="{FF2B5EF4-FFF2-40B4-BE49-F238E27FC236}">
              <a16:creationId xmlns="" xmlns:a16="http://schemas.microsoft.com/office/drawing/2014/main" id="{00000000-0008-0000-0E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73</xdr:row>
      <xdr:rowOff>33618</xdr:rowOff>
    </xdr:from>
    <xdr:to>
      <xdr:col>13</xdr:col>
      <xdr:colOff>323471</xdr:colOff>
      <xdr:row>89</xdr:row>
      <xdr:rowOff>135618</xdr:rowOff>
    </xdr:to>
    <xdr:graphicFrame macro="">
      <xdr:nvGraphicFramePr>
        <xdr:cNvPr id="17" name="Wykres 16">
          <a:extLst>
            <a:ext uri="{FF2B5EF4-FFF2-40B4-BE49-F238E27FC236}">
              <a16:creationId xmlns="" xmlns:a16="http://schemas.microsoft.com/office/drawing/2014/main" id="{00000000-0008-0000-0E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91</xdr:row>
      <xdr:rowOff>44823</xdr:rowOff>
    </xdr:from>
    <xdr:to>
      <xdr:col>13</xdr:col>
      <xdr:colOff>323471</xdr:colOff>
      <xdr:row>107</xdr:row>
      <xdr:rowOff>146823</xdr:rowOff>
    </xdr:to>
    <xdr:graphicFrame macro="">
      <xdr:nvGraphicFramePr>
        <xdr:cNvPr id="18" name="Wykres 17">
          <a:extLst>
            <a:ext uri="{FF2B5EF4-FFF2-40B4-BE49-F238E27FC236}">
              <a16:creationId xmlns="" xmlns:a16="http://schemas.microsoft.com/office/drawing/2014/main" id="{00000000-0008-0000-0E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110</xdr:row>
      <xdr:rowOff>0</xdr:rowOff>
    </xdr:from>
    <xdr:to>
      <xdr:col>13</xdr:col>
      <xdr:colOff>323471</xdr:colOff>
      <xdr:row>126</xdr:row>
      <xdr:rowOff>102000</xdr:rowOff>
    </xdr:to>
    <xdr:graphicFrame macro="">
      <xdr:nvGraphicFramePr>
        <xdr:cNvPr id="19" name="Wykres 18">
          <a:extLst>
            <a:ext uri="{FF2B5EF4-FFF2-40B4-BE49-F238E27FC236}">
              <a16:creationId xmlns="" xmlns:a16="http://schemas.microsoft.com/office/drawing/2014/main" id="{00000000-0008-0000-0E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128</xdr:row>
      <xdr:rowOff>0</xdr:rowOff>
    </xdr:from>
    <xdr:to>
      <xdr:col>13</xdr:col>
      <xdr:colOff>323471</xdr:colOff>
      <xdr:row>144</xdr:row>
      <xdr:rowOff>102000</xdr:rowOff>
    </xdr:to>
    <xdr:graphicFrame macro="">
      <xdr:nvGraphicFramePr>
        <xdr:cNvPr id="20" name="Wykres 19">
          <a:extLst>
            <a:ext uri="{FF2B5EF4-FFF2-40B4-BE49-F238E27FC236}">
              <a16:creationId xmlns="" xmlns:a16="http://schemas.microsoft.com/office/drawing/2014/main" id="{00000000-0008-0000-0E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146</xdr:row>
      <xdr:rowOff>56029</xdr:rowOff>
    </xdr:from>
    <xdr:to>
      <xdr:col>13</xdr:col>
      <xdr:colOff>323471</xdr:colOff>
      <xdr:row>162</xdr:row>
      <xdr:rowOff>158029</xdr:rowOff>
    </xdr:to>
    <xdr:graphicFrame macro="">
      <xdr:nvGraphicFramePr>
        <xdr:cNvPr id="21" name="Wykres 20">
          <a:extLst>
            <a:ext uri="{FF2B5EF4-FFF2-40B4-BE49-F238E27FC236}">
              <a16:creationId xmlns="" xmlns:a16="http://schemas.microsoft.com/office/drawing/2014/main" id="{00000000-0008-0000-0E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164</xdr:row>
      <xdr:rowOff>33617</xdr:rowOff>
    </xdr:from>
    <xdr:to>
      <xdr:col>13</xdr:col>
      <xdr:colOff>323471</xdr:colOff>
      <xdr:row>180</xdr:row>
      <xdr:rowOff>135617</xdr:rowOff>
    </xdr:to>
    <xdr:graphicFrame macro="">
      <xdr:nvGraphicFramePr>
        <xdr:cNvPr id="22" name="Wykres 21">
          <a:extLst>
            <a:ext uri="{FF2B5EF4-FFF2-40B4-BE49-F238E27FC236}">
              <a16:creationId xmlns="" xmlns:a16="http://schemas.microsoft.com/office/drawing/2014/main" id="{00000000-0008-0000-0E00-00001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182</xdr:row>
      <xdr:rowOff>56029</xdr:rowOff>
    </xdr:from>
    <xdr:to>
      <xdr:col>13</xdr:col>
      <xdr:colOff>323471</xdr:colOff>
      <xdr:row>198</xdr:row>
      <xdr:rowOff>158029</xdr:rowOff>
    </xdr:to>
    <xdr:graphicFrame macro="">
      <xdr:nvGraphicFramePr>
        <xdr:cNvPr id="23" name="Wykres 22">
          <a:extLst>
            <a:ext uri="{FF2B5EF4-FFF2-40B4-BE49-F238E27FC236}">
              <a16:creationId xmlns="" xmlns:a16="http://schemas.microsoft.com/office/drawing/2014/main" id="{00000000-0008-0000-0E00-00001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67796</xdr:rowOff>
    </xdr:from>
    <xdr:to>
      <xdr:col>13</xdr:col>
      <xdr:colOff>276225</xdr:colOff>
      <xdr:row>17</xdr:row>
      <xdr:rowOff>124946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116897</xdr:rowOff>
    </xdr:from>
    <xdr:to>
      <xdr:col>13</xdr:col>
      <xdr:colOff>304800</xdr:colOff>
      <xdr:row>36</xdr:row>
      <xdr:rowOff>21648</xdr:rowOff>
    </xdr:to>
    <xdr:graphicFrame macro="">
      <xdr:nvGraphicFramePr>
        <xdr:cNvPr id="3" name="Wykres 2">
          <a:extLst>
            <a:ext uri="{FF2B5EF4-FFF2-40B4-BE49-F238E27FC236}">
              <a16:creationId xmlns="" xmlns:a16="http://schemas.microsoft.com/office/drawing/2014/main" id="{00000000-0008-0000-0F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38</xdr:row>
      <xdr:rowOff>100291</xdr:rowOff>
    </xdr:from>
    <xdr:to>
      <xdr:col>13</xdr:col>
      <xdr:colOff>323850</xdr:colOff>
      <xdr:row>55</xdr:row>
      <xdr:rowOff>25773</xdr:rowOff>
    </xdr:to>
    <xdr:graphicFrame macro="">
      <xdr:nvGraphicFramePr>
        <xdr:cNvPr id="4" name="Wykres 3">
          <a:extLst>
            <a:ext uri="{FF2B5EF4-FFF2-40B4-BE49-F238E27FC236}">
              <a16:creationId xmlns="" xmlns:a16="http://schemas.microsoft.com/office/drawing/2014/main" id="{00000000-0008-0000-0F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57</xdr:row>
      <xdr:rowOff>44822</xdr:rowOff>
    </xdr:from>
    <xdr:to>
      <xdr:col>13</xdr:col>
      <xdr:colOff>324971</xdr:colOff>
      <xdr:row>73</xdr:row>
      <xdr:rowOff>168087</xdr:rowOff>
    </xdr:to>
    <xdr:graphicFrame macro="">
      <xdr:nvGraphicFramePr>
        <xdr:cNvPr id="5" name="Wykres 4">
          <a:extLst>
            <a:ext uri="{FF2B5EF4-FFF2-40B4-BE49-F238E27FC236}">
              <a16:creationId xmlns="" xmlns:a16="http://schemas.microsoft.com/office/drawing/2014/main" id="{00000000-0008-0000-0F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75</xdr:row>
      <xdr:rowOff>33617</xdr:rowOff>
    </xdr:from>
    <xdr:to>
      <xdr:col>13</xdr:col>
      <xdr:colOff>347383</xdr:colOff>
      <xdr:row>92</xdr:row>
      <xdr:rowOff>0</xdr:rowOff>
    </xdr:to>
    <xdr:graphicFrame macro="">
      <xdr:nvGraphicFramePr>
        <xdr:cNvPr id="6" name="Wykres 5">
          <a:extLst>
            <a:ext uri="{FF2B5EF4-FFF2-40B4-BE49-F238E27FC236}">
              <a16:creationId xmlns="" xmlns:a16="http://schemas.microsoft.com/office/drawing/2014/main" id="{00000000-0008-0000-0F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94</xdr:row>
      <xdr:rowOff>56027</xdr:rowOff>
    </xdr:from>
    <xdr:to>
      <xdr:col>13</xdr:col>
      <xdr:colOff>347383</xdr:colOff>
      <xdr:row>111</xdr:row>
      <xdr:rowOff>22410</xdr:rowOff>
    </xdr:to>
    <xdr:graphicFrame macro="">
      <xdr:nvGraphicFramePr>
        <xdr:cNvPr id="7" name="Wykres 6">
          <a:extLst>
            <a:ext uri="{FF2B5EF4-FFF2-40B4-BE49-F238E27FC236}">
              <a16:creationId xmlns="" xmlns:a16="http://schemas.microsoft.com/office/drawing/2014/main" id="{00000000-0008-0000-0F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113</xdr:row>
      <xdr:rowOff>44823</xdr:rowOff>
    </xdr:from>
    <xdr:to>
      <xdr:col>13</xdr:col>
      <xdr:colOff>336177</xdr:colOff>
      <xdr:row>129</xdr:row>
      <xdr:rowOff>123265</xdr:rowOff>
    </xdr:to>
    <xdr:graphicFrame macro="">
      <xdr:nvGraphicFramePr>
        <xdr:cNvPr id="8" name="Wykres 7">
          <a:extLst>
            <a:ext uri="{FF2B5EF4-FFF2-40B4-BE49-F238E27FC236}">
              <a16:creationId xmlns="" xmlns:a16="http://schemas.microsoft.com/office/drawing/2014/main" id="{00000000-0008-0000-0F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131</xdr:row>
      <xdr:rowOff>67235</xdr:rowOff>
    </xdr:from>
    <xdr:to>
      <xdr:col>13</xdr:col>
      <xdr:colOff>313765</xdr:colOff>
      <xdr:row>147</xdr:row>
      <xdr:rowOff>169235</xdr:rowOff>
    </xdr:to>
    <xdr:graphicFrame macro="">
      <xdr:nvGraphicFramePr>
        <xdr:cNvPr id="9" name="Wykres 8">
          <a:extLst>
            <a:ext uri="{FF2B5EF4-FFF2-40B4-BE49-F238E27FC236}">
              <a16:creationId xmlns="" xmlns:a16="http://schemas.microsoft.com/office/drawing/2014/main" id="{00000000-0008-0000-0F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150</xdr:row>
      <xdr:rowOff>89646</xdr:rowOff>
    </xdr:from>
    <xdr:to>
      <xdr:col>13</xdr:col>
      <xdr:colOff>302559</xdr:colOff>
      <xdr:row>166</xdr:row>
      <xdr:rowOff>100853</xdr:rowOff>
    </xdr:to>
    <xdr:graphicFrame macro="">
      <xdr:nvGraphicFramePr>
        <xdr:cNvPr id="10" name="Wykres 9">
          <a:extLst>
            <a:ext uri="{FF2B5EF4-FFF2-40B4-BE49-F238E27FC236}">
              <a16:creationId xmlns="" xmlns:a16="http://schemas.microsoft.com/office/drawing/2014/main" id="{00000000-0008-0000-0F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168</xdr:row>
      <xdr:rowOff>44822</xdr:rowOff>
    </xdr:from>
    <xdr:to>
      <xdr:col>13</xdr:col>
      <xdr:colOff>280147</xdr:colOff>
      <xdr:row>184</xdr:row>
      <xdr:rowOff>89647</xdr:rowOff>
    </xdr:to>
    <xdr:graphicFrame macro="">
      <xdr:nvGraphicFramePr>
        <xdr:cNvPr id="11" name="Wykres 10">
          <a:extLst>
            <a:ext uri="{FF2B5EF4-FFF2-40B4-BE49-F238E27FC236}">
              <a16:creationId xmlns="" xmlns:a16="http://schemas.microsoft.com/office/drawing/2014/main" id="{00000000-0008-0000-0F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186</xdr:row>
      <xdr:rowOff>100853</xdr:rowOff>
    </xdr:from>
    <xdr:to>
      <xdr:col>13</xdr:col>
      <xdr:colOff>291353</xdr:colOff>
      <xdr:row>202</xdr:row>
      <xdr:rowOff>134471</xdr:rowOff>
    </xdr:to>
    <xdr:graphicFrame macro="">
      <xdr:nvGraphicFramePr>
        <xdr:cNvPr id="12" name="Wykres 11">
          <a:extLst>
            <a:ext uri="{FF2B5EF4-FFF2-40B4-BE49-F238E27FC236}">
              <a16:creationId xmlns="" xmlns:a16="http://schemas.microsoft.com/office/drawing/2014/main" id="{00000000-0008-0000-0F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appe/Desktop/CKE_arkusze/MATEMATYKA_WZ&#211;R_22_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kcja"/>
      <sheetName val="A"/>
      <sheetName val="B"/>
      <sheetName val="C"/>
      <sheetName val="D"/>
      <sheetName val="E"/>
      <sheetName val="F"/>
      <sheetName val="G"/>
      <sheetName val="H"/>
      <sheetName val="I"/>
      <sheetName val="J"/>
      <sheetName val="Szkoła"/>
      <sheetName val="Średni wynik w punktach"/>
      <sheetName val="Wykonanie_zad"/>
      <sheetName val="Frakcja opuszczeń"/>
      <sheetName val="RW = wykres"/>
      <sheetName val="Rozkład wyników"/>
    </sheetNames>
    <sheetDataSet>
      <sheetData sheetId="0"/>
      <sheetData sheetId="1">
        <row r="10">
          <cell r="AK10">
            <v>15</v>
          </cell>
        </row>
        <row r="11">
          <cell r="AK11">
            <v>26</v>
          </cell>
        </row>
        <row r="12">
          <cell r="AK12">
            <v>22</v>
          </cell>
        </row>
        <row r="13">
          <cell r="AK13">
            <v>26</v>
          </cell>
        </row>
        <row r="14">
          <cell r="AK14">
            <v>9</v>
          </cell>
        </row>
        <row r="15">
          <cell r="AK15">
            <v>26</v>
          </cell>
        </row>
        <row r="16">
          <cell r="AK16">
            <v>19</v>
          </cell>
        </row>
        <row r="17">
          <cell r="AK17">
            <v>18</v>
          </cell>
        </row>
        <row r="18">
          <cell r="AK18">
            <v>16</v>
          </cell>
        </row>
        <row r="19">
          <cell r="AK19">
            <v>17</v>
          </cell>
        </row>
        <row r="20">
          <cell r="AK20">
            <v>19</v>
          </cell>
        </row>
        <row r="21">
          <cell r="AK21">
            <v>17</v>
          </cell>
        </row>
        <row r="22">
          <cell r="AK22">
            <v>14</v>
          </cell>
        </row>
        <row r="23">
          <cell r="AK23">
            <v>11</v>
          </cell>
        </row>
        <row r="24">
          <cell r="AK24">
            <v>11</v>
          </cell>
        </row>
        <row r="25">
          <cell r="AK25">
            <v>26</v>
          </cell>
        </row>
        <row r="26">
          <cell r="AK26">
            <v>9</v>
          </cell>
        </row>
        <row r="27">
          <cell r="AK27">
            <v>26</v>
          </cell>
        </row>
        <row r="28">
          <cell r="AK28">
            <v>19</v>
          </cell>
        </row>
        <row r="29">
          <cell r="AK29">
            <v>18</v>
          </cell>
        </row>
        <row r="30">
          <cell r="AK30">
            <v>16</v>
          </cell>
        </row>
        <row r="31">
          <cell r="AK31">
            <v>17</v>
          </cell>
        </row>
        <row r="32">
          <cell r="AK32">
            <v>45</v>
          </cell>
        </row>
        <row r="33">
          <cell r="AK33">
            <v>45</v>
          </cell>
        </row>
        <row r="34">
          <cell r="AK34">
            <v>45</v>
          </cell>
        </row>
        <row r="35">
          <cell r="AK35">
            <v>45</v>
          </cell>
        </row>
        <row r="36">
          <cell r="AK36">
            <v>45</v>
          </cell>
        </row>
        <row r="37">
          <cell r="AK37">
            <v>45</v>
          </cell>
        </row>
        <row r="38">
          <cell r="AK38" t="str">
            <v xml:space="preserve"> </v>
          </cell>
        </row>
        <row r="39">
          <cell r="AK39" t="str">
            <v xml:space="preserve"> </v>
          </cell>
        </row>
        <row r="40">
          <cell r="AK40" t="str">
            <v xml:space="preserve"> </v>
          </cell>
        </row>
        <row r="41">
          <cell r="AK41" t="str">
            <v xml:space="preserve"> </v>
          </cell>
        </row>
        <row r="42">
          <cell r="AK42" t="str">
            <v xml:space="preserve"> </v>
          </cell>
        </row>
        <row r="43">
          <cell r="AK43" t="str">
            <v xml:space="preserve"> </v>
          </cell>
        </row>
        <row r="44">
          <cell r="AK44" t="str">
            <v xml:space="preserve"> </v>
          </cell>
        </row>
        <row r="45">
          <cell r="AK45" t="str">
            <v xml:space="preserve"> </v>
          </cell>
        </row>
        <row r="46">
          <cell r="AK46" t="str">
            <v xml:space="preserve"> </v>
          </cell>
        </row>
        <row r="47">
          <cell r="AK47" t="str">
            <v xml:space="preserve"> </v>
          </cell>
        </row>
        <row r="48">
          <cell r="AK48" t="str">
            <v xml:space="preserve"> </v>
          </cell>
        </row>
        <row r="49">
          <cell r="AK49" t="str">
            <v xml:space="preserve"> </v>
          </cell>
        </row>
        <row r="50">
          <cell r="AK50" t="str">
            <v xml:space="preserve"> </v>
          </cell>
        </row>
        <row r="51">
          <cell r="AK51" t="str">
            <v xml:space="preserve"> </v>
          </cell>
        </row>
        <row r="52">
          <cell r="AK52" t="str">
            <v xml:space="preserve"> </v>
          </cell>
        </row>
        <row r="53">
          <cell r="AK53" t="str">
            <v xml:space="preserve"> </v>
          </cell>
        </row>
        <row r="54">
          <cell r="AK54" t="str">
            <v xml:space="preserve"> </v>
          </cell>
        </row>
        <row r="55">
          <cell r="AK55" t="str">
            <v xml:space="preserve"> </v>
          </cell>
        </row>
        <row r="56">
          <cell r="AK56" t="str">
            <v xml:space="preserve"> </v>
          </cell>
        </row>
        <row r="57">
          <cell r="AK57" t="str">
            <v xml:space="preserve"> </v>
          </cell>
        </row>
        <row r="58">
          <cell r="AK58" t="str">
            <v xml:space="preserve"> </v>
          </cell>
        </row>
        <row r="59">
          <cell r="AK59" t="str">
            <v xml:space="preserve"> </v>
          </cell>
        </row>
        <row r="66">
          <cell r="AK66">
            <v>12.262721501540293</v>
          </cell>
        </row>
        <row r="79">
          <cell r="A79">
            <v>28</v>
          </cell>
        </row>
      </sheetData>
      <sheetData sheetId="2">
        <row r="10">
          <cell r="AK10">
            <v>12</v>
          </cell>
        </row>
        <row r="11">
          <cell r="AK11">
            <v>23</v>
          </cell>
        </row>
        <row r="12">
          <cell r="AK12">
            <v>19</v>
          </cell>
        </row>
        <row r="13">
          <cell r="AK13">
            <v>23</v>
          </cell>
        </row>
        <row r="14">
          <cell r="AK14">
            <v>7</v>
          </cell>
        </row>
        <row r="15">
          <cell r="AK15">
            <v>25</v>
          </cell>
        </row>
        <row r="16">
          <cell r="AK16">
            <v>17</v>
          </cell>
        </row>
        <row r="17">
          <cell r="AK17">
            <v>16</v>
          </cell>
        </row>
        <row r="18">
          <cell r="AK18">
            <v>14</v>
          </cell>
        </row>
        <row r="19">
          <cell r="AK19">
            <v>14</v>
          </cell>
        </row>
        <row r="20">
          <cell r="AK20">
            <v>16</v>
          </cell>
        </row>
        <row r="21">
          <cell r="AK21">
            <v>15</v>
          </cell>
        </row>
        <row r="22">
          <cell r="AK22">
            <v>12</v>
          </cell>
        </row>
        <row r="23">
          <cell r="AK23">
            <v>11</v>
          </cell>
        </row>
        <row r="24">
          <cell r="AK24">
            <v>11</v>
          </cell>
        </row>
        <row r="25">
          <cell r="AK25" t="str">
            <v xml:space="preserve"> </v>
          </cell>
        </row>
        <row r="26">
          <cell r="AK26" t="str">
            <v xml:space="preserve"> </v>
          </cell>
        </row>
        <row r="27">
          <cell r="AK27" t="str">
            <v xml:space="preserve"> </v>
          </cell>
        </row>
        <row r="28">
          <cell r="AK28" t="str">
            <v xml:space="preserve"> </v>
          </cell>
        </row>
        <row r="29">
          <cell r="AK29" t="str">
            <v xml:space="preserve"> </v>
          </cell>
        </row>
        <row r="30">
          <cell r="AK30" t="str">
            <v xml:space="preserve"> </v>
          </cell>
        </row>
        <row r="31">
          <cell r="AK31" t="str">
            <v xml:space="preserve"> </v>
          </cell>
        </row>
        <row r="32">
          <cell r="AK32" t="str">
            <v xml:space="preserve"> </v>
          </cell>
        </row>
        <row r="33">
          <cell r="AK33" t="str">
            <v xml:space="preserve"> </v>
          </cell>
        </row>
        <row r="34">
          <cell r="AK34" t="str">
            <v xml:space="preserve"> </v>
          </cell>
        </row>
        <row r="35">
          <cell r="AK35" t="str">
            <v xml:space="preserve"> </v>
          </cell>
        </row>
        <row r="36">
          <cell r="AK36" t="str">
            <v xml:space="preserve"> </v>
          </cell>
        </row>
        <row r="37">
          <cell r="AK37" t="str">
            <v xml:space="preserve"> </v>
          </cell>
        </row>
        <row r="38">
          <cell r="AK38" t="str">
            <v xml:space="preserve"> </v>
          </cell>
        </row>
        <row r="39">
          <cell r="AK39" t="str">
            <v xml:space="preserve"> </v>
          </cell>
        </row>
        <row r="40">
          <cell r="AK40" t="str">
            <v xml:space="preserve"> </v>
          </cell>
        </row>
        <row r="41">
          <cell r="AK41" t="str">
            <v xml:space="preserve"> </v>
          </cell>
        </row>
        <row r="42">
          <cell r="AK42" t="str">
            <v xml:space="preserve"> </v>
          </cell>
        </row>
        <row r="43">
          <cell r="AK43" t="str">
            <v xml:space="preserve"> </v>
          </cell>
        </row>
        <row r="44">
          <cell r="AK44" t="str">
            <v xml:space="preserve"> </v>
          </cell>
        </row>
        <row r="45">
          <cell r="AK45" t="str">
            <v xml:space="preserve"> </v>
          </cell>
        </row>
        <row r="46">
          <cell r="AK46" t="str">
            <v xml:space="preserve"> </v>
          </cell>
        </row>
        <row r="47">
          <cell r="AK47" t="str">
            <v xml:space="preserve"> </v>
          </cell>
        </row>
        <row r="48">
          <cell r="AK48" t="str">
            <v xml:space="preserve"> </v>
          </cell>
        </row>
        <row r="49">
          <cell r="AK49" t="str">
            <v xml:space="preserve"> </v>
          </cell>
        </row>
        <row r="50">
          <cell r="AK50" t="str">
            <v xml:space="preserve"> </v>
          </cell>
        </row>
        <row r="51">
          <cell r="AK51" t="str">
            <v xml:space="preserve"> </v>
          </cell>
        </row>
        <row r="52">
          <cell r="AK52" t="str">
            <v xml:space="preserve"> </v>
          </cell>
        </row>
        <row r="53">
          <cell r="AK53" t="str">
            <v xml:space="preserve"> </v>
          </cell>
        </row>
        <row r="54">
          <cell r="AK54" t="str">
            <v xml:space="preserve"> </v>
          </cell>
        </row>
        <row r="55">
          <cell r="AK55" t="str">
            <v xml:space="preserve"> </v>
          </cell>
        </row>
        <row r="56">
          <cell r="AK56" t="str">
            <v xml:space="preserve"> </v>
          </cell>
        </row>
        <row r="57">
          <cell r="AK57" t="str">
            <v xml:space="preserve"> </v>
          </cell>
        </row>
        <row r="58">
          <cell r="AK58" t="str">
            <v xml:space="preserve"> </v>
          </cell>
        </row>
        <row r="59">
          <cell r="AK59" t="str">
            <v xml:space="preserve"> </v>
          </cell>
        </row>
        <row r="66">
          <cell r="AK66">
            <v>5.0662280511902225</v>
          </cell>
        </row>
        <row r="79">
          <cell r="A79">
            <v>15</v>
          </cell>
        </row>
      </sheetData>
      <sheetData sheetId="3">
        <row r="10">
          <cell r="AK10">
            <v>12</v>
          </cell>
        </row>
        <row r="11">
          <cell r="AK11">
            <v>19</v>
          </cell>
        </row>
        <row r="12">
          <cell r="AK12">
            <v>16</v>
          </cell>
        </row>
        <row r="13">
          <cell r="AK13">
            <v>19</v>
          </cell>
        </row>
        <row r="14">
          <cell r="AK14">
            <v>3</v>
          </cell>
        </row>
        <row r="15">
          <cell r="AK15">
            <v>21</v>
          </cell>
        </row>
        <row r="16">
          <cell r="AK16">
            <v>13</v>
          </cell>
        </row>
        <row r="17">
          <cell r="AK17">
            <v>16</v>
          </cell>
        </row>
        <row r="18">
          <cell r="AK18">
            <v>15</v>
          </cell>
        </row>
        <row r="19">
          <cell r="AK19">
            <v>16</v>
          </cell>
        </row>
        <row r="20">
          <cell r="AK20">
            <v>17</v>
          </cell>
        </row>
        <row r="21">
          <cell r="AK21">
            <v>16</v>
          </cell>
        </row>
        <row r="22">
          <cell r="AK22">
            <v>16</v>
          </cell>
        </row>
        <row r="23">
          <cell r="AK23">
            <v>13</v>
          </cell>
        </row>
        <row r="24">
          <cell r="AK24">
            <v>13</v>
          </cell>
        </row>
        <row r="25">
          <cell r="AK25" t="str">
            <v xml:space="preserve"> </v>
          </cell>
        </row>
        <row r="26">
          <cell r="AK26" t="str">
            <v xml:space="preserve"> </v>
          </cell>
        </row>
        <row r="27">
          <cell r="AK27" t="str">
            <v xml:space="preserve"> </v>
          </cell>
        </row>
        <row r="28">
          <cell r="AK28" t="str">
            <v xml:space="preserve"> </v>
          </cell>
        </row>
        <row r="29">
          <cell r="AK29" t="str">
            <v xml:space="preserve"> </v>
          </cell>
        </row>
        <row r="30">
          <cell r="AK30" t="str">
            <v xml:space="preserve"> </v>
          </cell>
        </row>
        <row r="31">
          <cell r="AK31" t="str">
            <v xml:space="preserve"> </v>
          </cell>
        </row>
        <row r="32">
          <cell r="AK32" t="str">
            <v xml:space="preserve"> </v>
          </cell>
        </row>
        <row r="33">
          <cell r="AK33" t="str">
            <v xml:space="preserve"> </v>
          </cell>
        </row>
        <row r="34">
          <cell r="AK34" t="str">
            <v xml:space="preserve"> </v>
          </cell>
        </row>
        <row r="35">
          <cell r="AK35" t="str">
            <v xml:space="preserve"> </v>
          </cell>
        </row>
        <row r="36">
          <cell r="AK36" t="str">
            <v xml:space="preserve"> </v>
          </cell>
        </row>
        <row r="37">
          <cell r="AK37" t="str">
            <v xml:space="preserve"> </v>
          </cell>
        </row>
        <row r="38">
          <cell r="AK38" t="str">
            <v xml:space="preserve"> </v>
          </cell>
        </row>
        <row r="39">
          <cell r="AK39" t="str">
            <v xml:space="preserve"> </v>
          </cell>
        </row>
        <row r="40">
          <cell r="AK40" t="str">
            <v xml:space="preserve"> </v>
          </cell>
        </row>
        <row r="41">
          <cell r="AK41" t="str">
            <v xml:space="preserve"> </v>
          </cell>
        </row>
        <row r="42">
          <cell r="AK42" t="str">
            <v xml:space="preserve"> </v>
          </cell>
        </row>
        <row r="43">
          <cell r="AK43" t="str">
            <v xml:space="preserve"> </v>
          </cell>
        </row>
        <row r="44">
          <cell r="AK44" t="str">
            <v xml:space="preserve"> </v>
          </cell>
        </row>
        <row r="45">
          <cell r="AK45" t="str">
            <v xml:space="preserve"> </v>
          </cell>
        </row>
        <row r="46">
          <cell r="AK46" t="str">
            <v xml:space="preserve"> </v>
          </cell>
        </row>
        <row r="47">
          <cell r="AK47" t="str">
            <v xml:space="preserve"> </v>
          </cell>
        </row>
        <row r="48">
          <cell r="AK48" t="str">
            <v xml:space="preserve"> </v>
          </cell>
        </row>
        <row r="49">
          <cell r="AK49" t="str">
            <v xml:space="preserve"> </v>
          </cell>
        </row>
        <row r="50">
          <cell r="AK50" t="str">
            <v xml:space="preserve"> </v>
          </cell>
        </row>
        <row r="51">
          <cell r="AK51" t="str">
            <v xml:space="preserve"> </v>
          </cell>
        </row>
        <row r="52">
          <cell r="AK52" t="str">
            <v xml:space="preserve"> </v>
          </cell>
        </row>
        <row r="53">
          <cell r="AK53" t="str">
            <v xml:space="preserve"> </v>
          </cell>
        </row>
        <row r="54">
          <cell r="AK54" t="str">
            <v xml:space="preserve"> </v>
          </cell>
        </row>
        <row r="55">
          <cell r="AK55" t="str">
            <v xml:space="preserve"> </v>
          </cell>
        </row>
        <row r="56">
          <cell r="AK56" t="str">
            <v xml:space="preserve"> </v>
          </cell>
        </row>
        <row r="57">
          <cell r="AK57" t="str">
            <v xml:space="preserve"> </v>
          </cell>
        </row>
        <row r="58">
          <cell r="AK58" t="str">
            <v xml:space="preserve"> </v>
          </cell>
        </row>
        <row r="59">
          <cell r="AK59" t="str">
            <v xml:space="preserve"> </v>
          </cell>
        </row>
        <row r="66">
          <cell r="AK66">
            <v>4.1576092031014991</v>
          </cell>
        </row>
        <row r="79">
          <cell r="A79">
            <v>15</v>
          </cell>
        </row>
      </sheetData>
      <sheetData sheetId="4">
        <row r="10">
          <cell r="AK10">
            <v>13</v>
          </cell>
        </row>
        <row r="11">
          <cell r="AK11">
            <v>23</v>
          </cell>
        </row>
        <row r="12">
          <cell r="AK12">
            <v>19</v>
          </cell>
        </row>
        <row r="13">
          <cell r="AK13">
            <v>22</v>
          </cell>
        </row>
        <row r="14">
          <cell r="AK14">
            <v>7</v>
          </cell>
        </row>
        <row r="15">
          <cell r="AK15">
            <v>25</v>
          </cell>
        </row>
        <row r="16">
          <cell r="AK16">
            <v>16</v>
          </cell>
        </row>
        <row r="17">
          <cell r="AK17">
            <v>15</v>
          </cell>
        </row>
        <row r="18">
          <cell r="AK18">
            <v>14</v>
          </cell>
        </row>
        <row r="19">
          <cell r="AK19">
            <v>15</v>
          </cell>
        </row>
        <row r="20">
          <cell r="AK20">
            <v>17</v>
          </cell>
        </row>
        <row r="21">
          <cell r="AK21">
            <v>16</v>
          </cell>
        </row>
        <row r="22">
          <cell r="AK22">
            <v>13</v>
          </cell>
        </row>
        <row r="23">
          <cell r="AK23">
            <v>12</v>
          </cell>
        </row>
        <row r="24">
          <cell r="AK24">
            <v>12</v>
          </cell>
        </row>
        <row r="25">
          <cell r="AK25" t="str">
            <v xml:space="preserve"> </v>
          </cell>
        </row>
        <row r="26">
          <cell r="AK26" t="str">
            <v xml:space="preserve"> </v>
          </cell>
        </row>
        <row r="27">
          <cell r="AK27" t="str">
            <v xml:space="preserve"> </v>
          </cell>
        </row>
        <row r="28">
          <cell r="AK28" t="str">
            <v xml:space="preserve"> </v>
          </cell>
        </row>
        <row r="29">
          <cell r="AK29" t="str">
            <v xml:space="preserve"> </v>
          </cell>
        </row>
        <row r="30">
          <cell r="AK30" t="str">
            <v xml:space="preserve"> </v>
          </cell>
        </row>
        <row r="31">
          <cell r="AK31" t="str">
            <v xml:space="preserve"> </v>
          </cell>
        </row>
        <row r="32">
          <cell r="AK32" t="str">
            <v xml:space="preserve"> </v>
          </cell>
        </row>
        <row r="33">
          <cell r="AK33" t="str">
            <v xml:space="preserve"> </v>
          </cell>
        </row>
        <row r="34">
          <cell r="AK34" t="str">
            <v xml:space="preserve"> </v>
          </cell>
        </row>
        <row r="35">
          <cell r="AK35" t="str">
            <v xml:space="preserve"> </v>
          </cell>
        </row>
        <row r="36">
          <cell r="AK36" t="str">
            <v xml:space="preserve"> </v>
          </cell>
        </row>
        <row r="37">
          <cell r="AK37" t="str">
            <v xml:space="preserve"> </v>
          </cell>
        </row>
        <row r="38">
          <cell r="AK38" t="str">
            <v xml:space="preserve"> </v>
          </cell>
        </row>
        <row r="39">
          <cell r="AK39" t="str">
            <v xml:space="preserve"> </v>
          </cell>
        </row>
        <row r="40">
          <cell r="AK40" t="str">
            <v xml:space="preserve"> </v>
          </cell>
        </row>
        <row r="41">
          <cell r="AK41" t="str">
            <v xml:space="preserve"> </v>
          </cell>
        </row>
        <row r="42">
          <cell r="AK42" t="str">
            <v xml:space="preserve"> </v>
          </cell>
        </row>
        <row r="43">
          <cell r="AK43" t="str">
            <v xml:space="preserve"> </v>
          </cell>
        </row>
        <row r="44">
          <cell r="AK44" t="str">
            <v xml:space="preserve"> </v>
          </cell>
        </row>
        <row r="45">
          <cell r="AK45" t="str">
            <v xml:space="preserve"> </v>
          </cell>
        </row>
        <row r="46">
          <cell r="AK46" t="str">
            <v xml:space="preserve"> </v>
          </cell>
        </row>
        <row r="47">
          <cell r="AK47" t="str">
            <v xml:space="preserve"> </v>
          </cell>
        </row>
        <row r="48">
          <cell r="AK48" t="str">
            <v xml:space="preserve"> </v>
          </cell>
        </row>
        <row r="49">
          <cell r="AK49" t="str">
            <v xml:space="preserve"> </v>
          </cell>
        </row>
        <row r="50">
          <cell r="AK50" t="str">
            <v xml:space="preserve"> </v>
          </cell>
        </row>
        <row r="51">
          <cell r="AK51" t="str">
            <v xml:space="preserve"> </v>
          </cell>
        </row>
        <row r="52">
          <cell r="AK52" t="str">
            <v xml:space="preserve"> </v>
          </cell>
        </row>
        <row r="53">
          <cell r="AK53" t="str">
            <v xml:space="preserve"> </v>
          </cell>
        </row>
        <row r="54">
          <cell r="AK54" t="str">
            <v xml:space="preserve"> </v>
          </cell>
        </row>
        <row r="55">
          <cell r="AK55" t="str">
            <v xml:space="preserve"> </v>
          </cell>
        </row>
        <row r="56">
          <cell r="AK56" t="str">
            <v xml:space="preserve"> </v>
          </cell>
        </row>
        <row r="57">
          <cell r="AK57" t="str">
            <v xml:space="preserve"> </v>
          </cell>
        </row>
        <row r="58">
          <cell r="AK58" t="str">
            <v xml:space="preserve"> </v>
          </cell>
        </row>
        <row r="59">
          <cell r="AK59" t="str">
            <v xml:space="preserve"> </v>
          </cell>
        </row>
        <row r="66">
          <cell r="AK66">
            <v>4.7278304699281426</v>
          </cell>
        </row>
        <row r="79">
          <cell r="A79">
            <v>15</v>
          </cell>
        </row>
      </sheetData>
      <sheetData sheetId="5">
        <row r="10">
          <cell r="AK10">
            <v>14</v>
          </cell>
        </row>
        <row r="11">
          <cell r="AK11">
            <v>25</v>
          </cell>
        </row>
        <row r="12">
          <cell r="AK12">
            <v>21</v>
          </cell>
        </row>
        <row r="13">
          <cell r="AK13">
            <v>24</v>
          </cell>
        </row>
        <row r="14">
          <cell r="AK14">
            <v>7</v>
          </cell>
        </row>
        <row r="15">
          <cell r="AK15">
            <v>25</v>
          </cell>
        </row>
        <row r="16">
          <cell r="AK16">
            <v>17</v>
          </cell>
        </row>
        <row r="17">
          <cell r="AK17">
            <v>16</v>
          </cell>
        </row>
        <row r="18">
          <cell r="AK18">
            <v>14</v>
          </cell>
        </row>
        <row r="19">
          <cell r="AK19">
            <v>15</v>
          </cell>
        </row>
        <row r="20">
          <cell r="AK20">
            <v>17</v>
          </cell>
        </row>
        <row r="21">
          <cell r="AK21">
            <v>17</v>
          </cell>
        </row>
        <row r="22">
          <cell r="AK22">
            <v>15</v>
          </cell>
        </row>
        <row r="23">
          <cell r="AK23">
            <v>14</v>
          </cell>
        </row>
        <row r="24">
          <cell r="AK24">
            <v>5</v>
          </cell>
        </row>
        <row r="25">
          <cell r="AK25" t="str">
            <v xml:space="preserve"> </v>
          </cell>
        </row>
        <row r="26">
          <cell r="AK26" t="str">
            <v xml:space="preserve"> </v>
          </cell>
        </row>
        <row r="27">
          <cell r="AK27" t="str">
            <v xml:space="preserve"> </v>
          </cell>
        </row>
        <row r="28">
          <cell r="AK28" t="str">
            <v xml:space="preserve"> </v>
          </cell>
        </row>
        <row r="29">
          <cell r="AK29" t="str">
            <v xml:space="preserve"> </v>
          </cell>
        </row>
        <row r="30">
          <cell r="AK30" t="str">
            <v xml:space="preserve"> </v>
          </cell>
        </row>
        <row r="31">
          <cell r="AK31" t="str">
            <v xml:space="preserve"> </v>
          </cell>
        </row>
        <row r="32">
          <cell r="AK32" t="str">
            <v xml:space="preserve"> </v>
          </cell>
        </row>
        <row r="33">
          <cell r="AK33" t="str">
            <v xml:space="preserve"> </v>
          </cell>
        </row>
        <row r="34">
          <cell r="AK34" t="str">
            <v xml:space="preserve"> </v>
          </cell>
        </row>
        <row r="35">
          <cell r="AK35" t="str">
            <v xml:space="preserve"> </v>
          </cell>
        </row>
        <row r="36">
          <cell r="AK36" t="str">
            <v xml:space="preserve"> </v>
          </cell>
        </row>
        <row r="37">
          <cell r="AK37" t="str">
            <v xml:space="preserve"> </v>
          </cell>
        </row>
        <row r="38">
          <cell r="AK38" t="str">
            <v xml:space="preserve"> </v>
          </cell>
        </row>
        <row r="39">
          <cell r="AK39" t="str">
            <v xml:space="preserve"> </v>
          </cell>
        </row>
        <row r="40">
          <cell r="AK40" t="str">
            <v xml:space="preserve"> </v>
          </cell>
        </row>
        <row r="41">
          <cell r="AK41" t="str">
            <v xml:space="preserve"> </v>
          </cell>
        </row>
        <row r="42">
          <cell r="AK42" t="str">
            <v xml:space="preserve"> </v>
          </cell>
        </row>
        <row r="43">
          <cell r="AK43" t="str">
            <v xml:space="preserve"> </v>
          </cell>
        </row>
        <row r="44">
          <cell r="AK44" t="str">
            <v xml:space="preserve"> </v>
          </cell>
        </row>
        <row r="45">
          <cell r="AK45" t="str">
            <v xml:space="preserve"> </v>
          </cell>
        </row>
        <row r="46">
          <cell r="AK46" t="str">
            <v xml:space="preserve"> </v>
          </cell>
        </row>
        <row r="47">
          <cell r="AK47" t="str">
            <v xml:space="preserve"> </v>
          </cell>
        </row>
        <row r="48">
          <cell r="AK48" t="str">
            <v xml:space="preserve"> </v>
          </cell>
        </row>
        <row r="49">
          <cell r="AK49" t="str">
            <v xml:space="preserve"> </v>
          </cell>
        </row>
        <row r="50">
          <cell r="AK50" t="str">
            <v xml:space="preserve"> </v>
          </cell>
        </row>
        <row r="51">
          <cell r="AK51" t="str">
            <v xml:space="preserve"> </v>
          </cell>
        </row>
        <row r="52">
          <cell r="AK52" t="str">
            <v xml:space="preserve"> </v>
          </cell>
        </row>
        <row r="53">
          <cell r="AK53" t="str">
            <v xml:space="preserve"> </v>
          </cell>
        </row>
        <row r="54">
          <cell r="AK54" t="str">
            <v xml:space="preserve"> </v>
          </cell>
        </row>
        <row r="55">
          <cell r="AK55" t="str">
            <v xml:space="preserve"> </v>
          </cell>
        </row>
        <row r="56">
          <cell r="AK56" t="str">
            <v xml:space="preserve"> </v>
          </cell>
        </row>
        <row r="57">
          <cell r="AK57" t="str">
            <v xml:space="preserve"> </v>
          </cell>
        </row>
        <row r="58">
          <cell r="AK58" t="str">
            <v xml:space="preserve"> </v>
          </cell>
        </row>
        <row r="59">
          <cell r="AK59" t="str">
            <v xml:space="preserve"> </v>
          </cell>
        </row>
        <row r="66">
          <cell r="AK66">
            <v>5.7792733107199554</v>
          </cell>
        </row>
        <row r="79">
          <cell r="A79">
            <v>15</v>
          </cell>
        </row>
      </sheetData>
      <sheetData sheetId="6">
        <row r="10">
          <cell r="AK10">
            <v>14</v>
          </cell>
        </row>
        <row r="11">
          <cell r="AK11">
            <v>24</v>
          </cell>
        </row>
        <row r="12">
          <cell r="AK12">
            <v>20</v>
          </cell>
        </row>
        <row r="13">
          <cell r="AK13">
            <v>23</v>
          </cell>
        </row>
        <row r="14">
          <cell r="AK14">
            <v>9</v>
          </cell>
        </row>
        <row r="15">
          <cell r="AK15">
            <v>26</v>
          </cell>
        </row>
        <row r="16">
          <cell r="AK16">
            <v>18</v>
          </cell>
        </row>
        <row r="17">
          <cell r="AK17">
            <v>17</v>
          </cell>
        </row>
        <row r="18">
          <cell r="AK18">
            <v>16</v>
          </cell>
        </row>
        <row r="19">
          <cell r="AK19">
            <v>16</v>
          </cell>
        </row>
        <row r="20">
          <cell r="AK20">
            <v>19</v>
          </cell>
        </row>
        <row r="21">
          <cell r="AK21">
            <v>18</v>
          </cell>
        </row>
        <row r="22">
          <cell r="AK22">
            <v>14</v>
          </cell>
        </row>
        <row r="23">
          <cell r="AK23">
            <v>13</v>
          </cell>
        </row>
        <row r="24">
          <cell r="AK24">
            <v>13</v>
          </cell>
        </row>
        <row r="25">
          <cell r="AK25" t="str">
            <v xml:space="preserve"> </v>
          </cell>
        </row>
        <row r="26">
          <cell r="AK26" t="str">
            <v xml:space="preserve"> </v>
          </cell>
        </row>
        <row r="27">
          <cell r="AK27" t="str">
            <v xml:space="preserve"> </v>
          </cell>
        </row>
        <row r="28">
          <cell r="AK28" t="str">
            <v xml:space="preserve"> </v>
          </cell>
        </row>
        <row r="29">
          <cell r="AK29" t="str">
            <v xml:space="preserve"> </v>
          </cell>
        </row>
        <row r="30">
          <cell r="AK30" t="str">
            <v xml:space="preserve"> </v>
          </cell>
        </row>
        <row r="31">
          <cell r="AK31" t="str">
            <v xml:space="preserve"> </v>
          </cell>
        </row>
        <row r="32">
          <cell r="AK32" t="str">
            <v xml:space="preserve"> </v>
          </cell>
        </row>
        <row r="33">
          <cell r="AK33" t="str">
            <v xml:space="preserve"> </v>
          </cell>
        </row>
        <row r="34">
          <cell r="AK34" t="str">
            <v xml:space="preserve"> </v>
          </cell>
        </row>
        <row r="35">
          <cell r="AK35" t="str">
            <v xml:space="preserve"> </v>
          </cell>
        </row>
        <row r="36">
          <cell r="AK36" t="str">
            <v xml:space="preserve"> </v>
          </cell>
        </row>
        <row r="37">
          <cell r="AK37" t="str">
            <v xml:space="preserve"> </v>
          </cell>
        </row>
        <row r="38">
          <cell r="AK38" t="str">
            <v xml:space="preserve"> </v>
          </cell>
        </row>
        <row r="39">
          <cell r="AK39" t="str">
            <v xml:space="preserve"> </v>
          </cell>
        </row>
        <row r="40">
          <cell r="AK40" t="str">
            <v xml:space="preserve"> </v>
          </cell>
        </row>
        <row r="41">
          <cell r="AK41" t="str">
            <v xml:space="preserve"> </v>
          </cell>
        </row>
        <row r="42">
          <cell r="AK42" t="str">
            <v xml:space="preserve"> </v>
          </cell>
        </row>
        <row r="43">
          <cell r="AK43" t="str">
            <v xml:space="preserve"> </v>
          </cell>
        </row>
        <row r="44">
          <cell r="AK44" t="str">
            <v xml:space="preserve"> </v>
          </cell>
        </row>
        <row r="45">
          <cell r="AK45" t="str">
            <v xml:space="preserve"> </v>
          </cell>
        </row>
        <row r="46">
          <cell r="AK46" t="str">
            <v xml:space="preserve"> </v>
          </cell>
        </row>
        <row r="47">
          <cell r="AK47" t="str">
            <v xml:space="preserve"> </v>
          </cell>
        </row>
        <row r="48">
          <cell r="AK48" t="str">
            <v xml:space="preserve"> </v>
          </cell>
        </row>
        <row r="49">
          <cell r="AK49" t="str">
            <v xml:space="preserve"> </v>
          </cell>
        </row>
        <row r="50">
          <cell r="AK50" t="str">
            <v xml:space="preserve"> </v>
          </cell>
        </row>
        <row r="51">
          <cell r="AK51" t="str">
            <v xml:space="preserve"> </v>
          </cell>
        </row>
        <row r="52">
          <cell r="AK52" t="str">
            <v xml:space="preserve"> </v>
          </cell>
        </row>
        <row r="53">
          <cell r="AK53" t="str">
            <v xml:space="preserve"> </v>
          </cell>
        </row>
        <row r="54">
          <cell r="AK54" t="str">
            <v xml:space="preserve"> </v>
          </cell>
        </row>
        <row r="55">
          <cell r="AK55" t="str">
            <v xml:space="preserve"> </v>
          </cell>
        </row>
        <row r="56">
          <cell r="AK56" t="str">
            <v xml:space="preserve"> </v>
          </cell>
        </row>
        <row r="57">
          <cell r="AK57" t="str">
            <v xml:space="preserve"> </v>
          </cell>
        </row>
        <row r="58">
          <cell r="AK58" t="str">
            <v xml:space="preserve"> </v>
          </cell>
        </row>
        <row r="59">
          <cell r="AK59" t="str">
            <v xml:space="preserve"> </v>
          </cell>
        </row>
        <row r="66">
          <cell r="AK66">
            <v>4.5929552681512229</v>
          </cell>
        </row>
        <row r="79">
          <cell r="A79">
            <v>15</v>
          </cell>
        </row>
      </sheetData>
      <sheetData sheetId="7">
        <row r="10">
          <cell r="AK10">
            <v>14</v>
          </cell>
        </row>
        <row r="11">
          <cell r="AK11">
            <v>24</v>
          </cell>
        </row>
        <row r="12">
          <cell r="AK12">
            <v>21</v>
          </cell>
        </row>
        <row r="13">
          <cell r="AK13">
            <v>24</v>
          </cell>
        </row>
        <row r="14">
          <cell r="AK14">
            <v>8</v>
          </cell>
        </row>
        <row r="15">
          <cell r="AK15">
            <v>26</v>
          </cell>
        </row>
        <row r="16">
          <cell r="AK16">
            <v>18</v>
          </cell>
        </row>
        <row r="17">
          <cell r="AK17">
            <v>17</v>
          </cell>
        </row>
        <row r="18">
          <cell r="AK18">
            <v>16</v>
          </cell>
        </row>
        <row r="19">
          <cell r="AK19">
            <v>17</v>
          </cell>
        </row>
        <row r="20">
          <cell r="AK20">
            <v>18</v>
          </cell>
        </row>
        <row r="21">
          <cell r="AK21">
            <v>18</v>
          </cell>
        </row>
        <row r="22">
          <cell r="AK22">
            <v>14</v>
          </cell>
        </row>
        <row r="23">
          <cell r="AK23">
            <v>12</v>
          </cell>
        </row>
        <row r="24">
          <cell r="AK24">
            <v>12</v>
          </cell>
        </row>
        <row r="25">
          <cell r="AK25" t="str">
            <v xml:space="preserve"> </v>
          </cell>
        </row>
        <row r="26">
          <cell r="AK26" t="str">
            <v xml:space="preserve"> </v>
          </cell>
        </row>
        <row r="27">
          <cell r="AK27" t="str">
            <v xml:space="preserve"> </v>
          </cell>
        </row>
        <row r="28">
          <cell r="AK28" t="str">
            <v xml:space="preserve"> </v>
          </cell>
        </row>
        <row r="29">
          <cell r="AK29" t="str">
            <v xml:space="preserve"> </v>
          </cell>
        </row>
        <row r="30">
          <cell r="AK30" t="str">
            <v xml:space="preserve"> </v>
          </cell>
        </row>
        <row r="31">
          <cell r="AK31" t="str">
            <v xml:space="preserve"> </v>
          </cell>
        </row>
        <row r="32">
          <cell r="AK32" t="str">
            <v xml:space="preserve"> </v>
          </cell>
        </row>
        <row r="33">
          <cell r="AK33" t="str">
            <v xml:space="preserve"> </v>
          </cell>
        </row>
        <row r="34">
          <cell r="AK34" t="str">
            <v xml:space="preserve"> </v>
          </cell>
        </row>
        <row r="35">
          <cell r="AK35" t="str">
            <v xml:space="preserve"> </v>
          </cell>
        </row>
        <row r="36">
          <cell r="AK36" t="str">
            <v xml:space="preserve"> </v>
          </cell>
        </row>
        <row r="37">
          <cell r="AK37" t="str">
            <v xml:space="preserve"> </v>
          </cell>
        </row>
        <row r="38">
          <cell r="AK38" t="str">
            <v xml:space="preserve"> </v>
          </cell>
        </row>
        <row r="39">
          <cell r="AK39" t="str">
            <v xml:space="preserve"> </v>
          </cell>
        </row>
        <row r="40">
          <cell r="AK40" t="str">
            <v xml:space="preserve"> </v>
          </cell>
        </row>
        <row r="41">
          <cell r="AK41" t="str">
            <v xml:space="preserve"> </v>
          </cell>
        </row>
        <row r="42">
          <cell r="AK42" t="str">
            <v xml:space="preserve"> </v>
          </cell>
        </row>
        <row r="43">
          <cell r="AK43" t="str">
            <v xml:space="preserve"> </v>
          </cell>
        </row>
        <row r="44">
          <cell r="AK44" t="str">
            <v xml:space="preserve"> </v>
          </cell>
        </row>
        <row r="45">
          <cell r="AK45" t="str">
            <v xml:space="preserve"> </v>
          </cell>
        </row>
        <row r="46">
          <cell r="AK46" t="str">
            <v xml:space="preserve"> </v>
          </cell>
        </row>
        <row r="47">
          <cell r="AK47" t="str">
            <v xml:space="preserve"> </v>
          </cell>
        </row>
        <row r="48">
          <cell r="AK48" t="str">
            <v xml:space="preserve"> </v>
          </cell>
        </row>
        <row r="49">
          <cell r="AK49" t="str">
            <v xml:space="preserve"> </v>
          </cell>
        </row>
        <row r="50">
          <cell r="AK50" t="str">
            <v xml:space="preserve"> </v>
          </cell>
        </row>
        <row r="51">
          <cell r="AK51" t="str">
            <v xml:space="preserve"> </v>
          </cell>
        </row>
        <row r="52">
          <cell r="AK52" t="str">
            <v xml:space="preserve"> </v>
          </cell>
        </row>
        <row r="53">
          <cell r="AK53" t="str">
            <v xml:space="preserve"> </v>
          </cell>
        </row>
        <row r="54">
          <cell r="AK54" t="str">
            <v xml:space="preserve"> </v>
          </cell>
        </row>
        <row r="55">
          <cell r="AK55" t="str">
            <v xml:space="preserve"> </v>
          </cell>
        </row>
        <row r="56">
          <cell r="AK56" t="str">
            <v xml:space="preserve"> </v>
          </cell>
        </row>
        <row r="57">
          <cell r="AK57" t="str">
            <v xml:space="preserve"> </v>
          </cell>
        </row>
        <row r="58">
          <cell r="AK58" t="str">
            <v xml:space="preserve"> </v>
          </cell>
        </row>
        <row r="59">
          <cell r="AK59" t="str">
            <v xml:space="preserve"> </v>
          </cell>
        </row>
        <row r="66">
          <cell r="AK66">
            <v>4.9780470448713503</v>
          </cell>
        </row>
        <row r="79">
          <cell r="A79">
            <v>15</v>
          </cell>
        </row>
      </sheetData>
      <sheetData sheetId="8">
        <row r="10">
          <cell r="AK10">
            <v>13</v>
          </cell>
        </row>
        <row r="11">
          <cell r="AK11">
            <v>23</v>
          </cell>
        </row>
        <row r="12">
          <cell r="AK12">
            <v>19</v>
          </cell>
        </row>
        <row r="13">
          <cell r="AK13">
            <v>22</v>
          </cell>
        </row>
        <row r="14">
          <cell r="AK14">
            <v>9</v>
          </cell>
        </row>
        <row r="15">
          <cell r="AK15">
            <v>27</v>
          </cell>
        </row>
        <row r="16">
          <cell r="AK16">
            <v>18</v>
          </cell>
        </row>
        <row r="17">
          <cell r="AK17">
            <v>17</v>
          </cell>
        </row>
        <row r="18">
          <cell r="AK18">
            <v>16</v>
          </cell>
        </row>
        <row r="19">
          <cell r="AK19">
            <v>17</v>
          </cell>
        </row>
        <row r="20">
          <cell r="AK20">
            <v>19</v>
          </cell>
        </row>
        <row r="21">
          <cell r="AK21">
            <v>18</v>
          </cell>
        </row>
        <row r="22">
          <cell r="AK22">
            <v>14</v>
          </cell>
        </row>
        <row r="23">
          <cell r="AK23">
            <v>13</v>
          </cell>
        </row>
        <row r="24">
          <cell r="AK24">
            <v>12</v>
          </cell>
        </row>
        <row r="25">
          <cell r="AK25" t="str">
            <v xml:space="preserve"> </v>
          </cell>
        </row>
        <row r="26">
          <cell r="AK26" t="str">
            <v xml:space="preserve"> </v>
          </cell>
        </row>
        <row r="27">
          <cell r="AK27" t="str">
            <v xml:space="preserve"> </v>
          </cell>
        </row>
        <row r="28">
          <cell r="AK28" t="str">
            <v xml:space="preserve"> </v>
          </cell>
        </row>
        <row r="29">
          <cell r="AK29" t="str">
            <v xml:space="preserve"> </v>
          </cell>
        </row>
        <row r="30">
          <cell r="AK30" t="str">
            <v xml:space="preserve"> </v>
          </cell>
        </row>
        <row r="31">
          <cell r="AK31" t="str">
            <v xml:space="preserve"> </v>
          </cell>
        </row>
        <row r="32">
          <cell r="AK32" t="str">
            <v xml:space="preserve"> </v>
          </cell>
        </row>
        <row r="33">
          <cell r="AK33" t="str">
            <v xml:space="preserve"> </v>
          </cell>
        </row>
        <row r="34">
          <cell r="AK34" t="str">
            <v xml:space="preserve"> </v>
          </cell>
        </row>
        <row r="35">
          <cell r="AK35" t="str">
            <v xml:space="preserve"> </v>
          </cell>
        </row>
        <row r="36">
          <cell r="AK36" t="str">
            <v xml:space="preserve"> </v>
          </cell>
        </row>
        <row r="37">
          <cell r="AK37" t="str">
            <v xml:space="preserve"> </v>
          </cell>
        </row>
        <row r="38">
          <cell r="AK38" t="str">
            <v xml:space="preserve"> </v>
          </cell>
        </row>
        <row r="39">
          <cell r="AK39" t="str">
            <v xml:space="preserve"> </v>
          </cell>
        </row>
        <row r="40">
          <cell r="AK40" t="str">
            <v xml:space="preserve"> </v>
          </cell>
        </row>
        <row r="41">
          <cell r="AK41" t="str">
            <v xml:space="preserve"> </v>
          </cell>
        </row>
        <row r="42">
          <cell r="AK42" t="str">
            <v xml:space="preserve"> </v>
          </cell>
        </row>
        <row r="43">
          <cell r="AK43" t="str">
            <v xml:space="preserve"> </v>
          </cell>
        </row>
        <row r="44">
          <cell r="AK44" t="str">
            <v xml:space="preserve"> </v>
          </cell>
        </row>
        <row r="45">
          <cell r="AK45" t="str">
            <v xml:space="preserve"> </v>
          </cell>
        </row>
        <row r="46">
          <cell r="AK46" t="str">
            <v xml:space="preserve"> </v>
          </cell>
        </row>
        <row r="47">
          <cell r="AK47" t="str">
            <v xml:space="preserve"> </v>
          </cell>
        </row>
        <row r="48">
          <cell r="AK48" t="str">
            <v xml:space="preserve"> </v>
          </cell>
        </row>
        <row r="49">
          <cell r="AK49" t="str">
            <v xml:space="preserve"> </v>
          </cell>
        </row>
        <row r="50">
          <cell r="AK50" t="str">
            <v xml:space="preserve"> </v>
          </cell>
        </row>
        <row r="51">
          <cell r="AK51" t="str">
            <v xml:space="preserve"> </v>
          </cell>
        </row>
        <row r="52">
          <cell r="AK52" t="str">
            <v xml:space="preserve"> </v>
          </cell>
        </row>
        <row r="53">
          <cell r="AK53" t="str">
            <v xml:space="preserve"> </v>
          </cell>
        </row>
        <row r="54">
          <cell r="AK54" t="str">
            <v xml:space="preserve"> </v>
          </cell>
        </row>
        <row r="55">
          <cell r="AK55" t="str">
            <v xml:space="preserve"> </v>
          </cell>
        </row>
        <row r="56">
          <cell r="AK56" t="str">
            <v xml:space="preserve"> </v>
          </cell>
        </row>
        <row r="57">
          <cell r="AK57" t="str">
            <v xml:space="preserve"> </v>
          </cell>
        </row>
        <row r="58">
          <cell r="AK58" t="str">
            <v xml:space="preserve"> </v>
          </cell>
        </row>
        <row r="59">
          <cell r="AK59" t="str">
            <v xml:space="preserve"> </v>
          </cell>
        </row>
        <row r="66">
          <cell r="AK66">
            <v>4.6424541949685372</v>
          </cell>
        </row>
        <row r="79">
          <cell r="A79">
            <v>15</v>
          </cell>
        </row>
      </sheetData>
      <sheetData sheetId="9">
        <row r="10">
          <cell r="AK10">
            <v>13</v>
          </cell>
        </row>
        <row r="11">
          <cell r="AK11">
            <v>23</v>
          </cell>
        </row>
        <row r="12">
          <cell r="AK12">
            <v>19</v>
          </cell>
        </row>
        <row r="13">
          <cell r="AK13">
            <v>22</v>
          </cell>
        </row>
        <row r="14">
          <cell r="AK14">
            <v>7</v>
          </cell>
        </row>
        <row r="15">
          <cell r="AK15">
            <v>25</v>
          </cell>
        </row>
        <row r="16">
          <cell r="AK16">
            <v>16</v>
          </cell>
        </row>
        <row r="17">
          <cell r="AK17">
            <v>15</v>
          </cell>
        </row>
        <row r="18">
          <cell r="AK18">
            <v>14</v>
          </cell>
        </row>
        <row r="19">
          <cell r="AK19">
            <v>15</v>
          </cell>
        </row>
        <row r="20">
          <cell r="AK20">
            <v>17</v>
          </cell>
        </row>
        <row r="21">
          <cell r="AK21">
            <v>16</v>
          </cell>
        </row>
        <row r="22">
          <cell r="AK22">
            <v>13</v>
          </cell>
        </row>
        <row r="23">
          <cell r="AK23">
            <v>12</v>
          </cell>
        </row>
        <row r="24">
          <cell r="AK24">
            <v>12</v>
          </cell>
        </row>
        <row r="25">
          <cell r="AK25" t="str">
            <v xml:space="preserve"> </v>
          </cell>
        </row>
        <row r="26">
          <cell r="AK26" t="str">
            <v xml:space="preserve"> </v>
          </cell>
        </row>
        <row r="27">
          <cell r="AK27" t="str">
            <v xml:space="preserve"> </v>
          </cell>
        </row>
        <row r="28">
          <cell r="AK28" t="str">
            <v xml:space="preserve"> </v>
          </cell>
        </row>
        <row r="29">
          <cell r="AK29" t="str">
            <v xml:space="preserve"> </v>
          </cell>
        </row>
        <row r="30">
          <cell r="AK30" t="str">
            <v xml:space="preserve"> </v>
          </cell>
        </row>
        <row r="31">
          <cell r="AK31" t="str">
            <v xml:space="preserve"> </v>
          </cell>
        </row>
        <row r="32">
          <cell r="AK32" t="str">
            <v xml:space="preserve"> </v>
          </cell>
        </row>
        <row r="33">
          <cell r="AK33" t="str">
            <v xml:space="preserve"> </v>
          </cell>
        </row>
        <row r="34">
          <cell r="AK34" t="str">
            <v xml:space="preserve"> </v>
          </cell>
        </row>
        <row r="35">
          <cell r="AK35" t="str">
            <v xml:space="preserve"> </v>
          </cell>
        </row>
        <row r="36">
          <cell r="AK36" t="str">
            <v xml:space="preserve"> </v>
          </cell>
        </row>
        <row r="37">
          <cell r="AK37" t="str">
            <v xml:space="preserve"> </v>
          </cell>
        </row>
        <row r="38">
          <cell r="AK38" t="str">
            <v xml:space="preserve"> </v>
          </cell>
        </row>
        <row r="39">
          <cell r="AK39" t="str">
            <v xml:space="preserve"> </v>
          </cell>
        </row>
        <row r="40">
          <cell r="AK40" t="str">
            <v xml:space="preserve"> </v>
          </cell>
        </row>
        <row r="41">
          <cell r="AK41" t="str">
            <v xml:space="preserve"> </v>
          </cell>
        </row>
        <row r="42">
          <cell r="AK42" t="str">
            <v xml:space="preserve"> </v>
          </cell>
        </row>
        <row r="43">
          <cell r="AK43" t="str">
            <v xml:space="preserve"> </v>
          </cell>
        </row>
        <row r="44">
          <cell r="AK44" t="str">
            <v xml:space="preserve"> </v>
          </cell>
        </row>
        <row r="45">
          <cell r="AK45" t="str">
            <v xml:space="preserve"> </v>
          </cell>
        </row>
        <row r="46">
          <cell r="AK46" t="str">
            <v xml:space="preserve"> </v>
          </cell>
        </row>
        <row r="47">
          <cell r="AK47" t="str">
            <v xml:space="preserve"> </v>
          </cell>
        </row>
        <row r="48">
          <cell r="AK48" t="str">
            <v xml:space="preserve"> </v>
          </cell>
        </row>
        <row r="49">
          <cell r="AK49" t="str">
            <v xml:space="preserve"> </v>
          </cell>
        </row>
        <row r="50">
          <cell r="AK50" t="str">
            <v xml:space="preserve"> </v>
          </cell>
        </row>
        <row r="51">
          <cell r="AK51" t="str">
            <v xml:space="preserve"> </v>
          </cell>
        </row>
        <row r="52">
          <cell r="AK52" t="str">
            <v xml:space="preserve"> </v>
          </cell>
        </row>
        <row r="53">
          <cell r="AK53" t="str">
            <v xml:space="preserve"> </v>
          </cell>
        </row>
        <row r="54">
          <cell r="AK54" t="str">
            <v xml:space="preserve"> </v>
          </cell>
        </row>
        <row r="55">
          <cell r="AK55" t="str">
            <v xml:space="preserve"> </v>
          </cell>
        </row>
        <row r="56">
          <cell r="AK56" t="str">
            <v xml:space="preserve"> </v>
          </cell>
        </row>
        <row r="57">
          <cell r="AK57" t="str">
            <v xml:space="preserve"> </v>
          </cell>
        </row>
        <row r="58">
          <cell r="AK58" t="str">
            <v xml:space="preserve"> </v>
          </cell>
        </row>
        <row r="59">
          <cell r="AK59" t="str">
            <v xml:space="preserve"> </v>
          </cell>
        </row>
        <row r="66">
          <cell r="AK66">
            <v>4.7278304699281426</v>
          </cell>
        </row>
        <row r="79">
          <cell r="A79">
            <v>15</v>
          </cell>
        </row>
      </sheetData>
      <sheetData sheetId="10">
        <row r="10">
          <cell r="AK10">
            <v>13</v>
          </cell>
        </row>
        <row r="11">
          <cell r="AK11">
            <v>23</v>
          </cell>
        </row>
        <row r="12">
          <cell r="AK12">
            <v>19</v>
          </cell>
        </row>
        <row r="13">
          <cell r="AK13">
            <v>22</v>
          </cell>
        </row>
        <row r="14">
          <cell r="AK14">
            <v>7</v>
          </cell>
        </row>
        <row r="15">
          <cell r="AK15">
            <v>25</v>
          </cell>
        </row>
        <row r="16">
          <cell r="AK16">
            <v>16</v>
          </cell>
        </row>
        <row r="17">
          <cell r="AK17">
            <v>15</v>
          </cell>
        </row>
        <row r="18">
          <cell r="AK18">
            <v>14</v>
          </cell>
        </row>
        <row r="19">
          <cell r="AK19">
            <v>15</v>
          </cell>
        </row>
        <row r="20">
          <cell r="AK20">
            <v>17</v>
          </cell>
        </row>
        <row r="21">
          <cell r="AK21">
            <v>16</v>
          </cell>
        </row>
        <row r="22">
          <cell r="AK22">
            <v>13</v>
          </cell>
        </row>
        <row r="23">
          <cell r="AK23">
            <v>12</v>
          </cell>
        </row>
        <row r="24">
          <cell r="AK24">
            <v>12</v>
          </cell>
        </row>
        <row r="25">
          <cell r="AK25" t="str">
            <v xml:space="preserve"> </v>
          </cell>
        </row>
        <row r="26">
          <cell r="AK26" t="str">
            <v xml:space="preserve"> </v>
          </cell>
        </row>
        <row r="27">
          <cell r="AK27" t="str">
            <v xml:space="preserve"> </v>
          </cell>
        </row>
        <row r="28">
          <cell r="AK28" t="str">
            <v xml:space="preserve"> </v>
          </cell>
        </row>
        <row r="29">
          <cell r="AK29" t="str">
            <v xml:space="preserve"> </v>
          </cell>
        </row>
        <row r="30">
          <cell r="AK30" t="str">
            <v xml:space="preserve"> </v>
          </cell>
        </row>
        <row r="31">
          <cell r="AK31" t="str">
            <v xml:space="preserve"> </v>
          </cell>
        </row>
        <row r="32">
          <cell r="AK32" t="str">
            <v xml:space="preserve"> </v>
          </cell>
        </row>
        <row r="33">
          <cell r="AK33" t="str">
            <v xml:space="preserve"> </v>
          </cell>
        </row>
        <row r="34">
          <cell r="AK34" t="str">
            <v xml:space="preserve"> </v>
          </cell>
        </row>
        <row r="35">
          <cell r="AK35" t="str">
            <v xml:space="preserve"> </v>
          </cell>
        </row>
        <row r="36">
          <cell r="AK36" t="str">
            <v xml:space="preserve"> </v>
          </cell>
        </row>
        <row r="37">
          <cell r="AK37" t="str">
            <v xml:space="preserve"> </v>
          </cell>
        </row>
        <row r="38">
          <cell r="AK38" t="str">
            <v xml:space="preserve"> </v>
          </cell>
        </row>
        <row r="39">
          <cell r="AK39" t="str">
            <v xml:space="preserve"> </v>
          </cell>
        </row>
        <row r="40">
          <cell r="AK40" t="str">
            <v xml:space="preserve"> </v>
          </cell>
        </row>
        <row r="41">
          <cell r="AK41" t="str">
            <v xml:space="preserve"> </v>
          </cell>
        </row>
        <row r="42">
          <cell r="AK42" t="str">
            <v xml:space="preserve"> </v>
          </cell>
        </row>
        <row r="43">
          <cell r="AK43" t="str">
            <v xml:space="preserve"> </v>
          </cell>
        </row>
        <row r="44">
          <cell r="AK44" t="str">
            <v xml:space="preserve"> </v>
          </cell>
        </row>
        <row r="45">
          <cell r="AK45" t="str">
            <v xml:space="preserve"> </v>
          </cell>
        </row>
        <row r="46">
          <cell r="AK46" t="str">
            <v xml:space="preserve"> </v>
          </cell>
        </row>
        <row r="47">
          <cell r="AK47" t="str">
            <v xml:space="preserve"> </v>
          </cell>
        </row>
        <row r="48">
          <cell r="AK48" t="str">
            <v xml:space="preserve"> </v>
          </cell>
        </row>
        <row r="49">
          <cell r="AK49" t="str">
            <v xml:space="preserve"> </v>
          </cell>
        </row>
        <row r="50">
          <cell r="AK50" t="str">
            <v xml:space="preserve"> </v>
          </cell>
        </row>
        <row r="51">
          <cell r="AK51" t="str">
            <v xml:space="preserve"> </v>
          </cell>
        </row>
        <row r="52">
          <cell r="AK52" t="str">
            <v xml:space="preserve"> </v>
          </cell>
        </row>
        <row r="53">
          <cell r="AK53" t="str">
            <v xml:space="preserve"> </v>
          </cell>
        </row>
        <row r="54">
          <cell r="AK54" t="str">
            <v xml:space="preserve"> </v>
          </cell>
        </row>
        <row r="55">
          <cell r="AK55" t="str">
            <v xml:space="preserve"> </v>
          </cell>
        </row>
        <row r="56">
          <cell r="AK56" t="str">
            <v xml:space="preserve"> </v>
          </cell>
        </row>
        <row r="57">
          <cell r="AK57" t="str">
            <v xml:space="preserve"> </v>
          </cell>
        </row>
        <row r="58">
          <cell r="AK58" t="str">
            <v xml:space="preserve"> </v>
          </cell>
        </row>
        <row r="59">
          <cell r="AK59" t="str">
            <v xml:space="preserve"> </v>
          </cell>
        </row>
        <row r="66">
          <cell r="AK66">
            <v>4.7278304699281426</v>
          </cell>
        </row>
        <row r="79">
          <cell r="A79">
            <v>15</v>
          </cell>
        </row>
      </sheetData>
      <sheetData sheetId="11">
        <row r="21">
          <cell r="AL21" t="str">
            <v>A</v>
          </cell>
        </row>
        <row r="22">
          <cell r="AL22" t="str">
            <v>B</v>
          </cell>
        </row>
        <row r="23">
          <cell r="AL23" t="str">
            <v>C</v>
          </cell>
        </row>
        <row r="24">
          <cell r="AL24" t="str">
            <v>D</v>
          </cell>
        </row>
        <row r="25">
          <cell r="AL25" t="str">
            <v>E</v>
          </cell>
        </row>
        <row r="26">
          <cell r="AL26" t="str">
            <v>F</v>
          </cell>
        </row>
        <row r="27">
          <cell r="AL27" t="str">
            <v>G</v>
          </cell>
        </row>
        <row r="28">
          <cell r="AL28" t="str">
            <v>H</v>
          </cell>
        </row>
        <row r="29">
          <cell r="AL29" t="str">
            <v>I</v>
          </cell>
        </row>
        <row r="30">
          <cell r="AL30" t="str">
            <v>J</v>
          </cell>
        </row>
        <row r="31">
          <cell r="AL31" t="str">
            <v>Szkoła</v>
          </cell>
        </row>
      </sheetData>
      <sheetData sheetId="12" refreshError="1"/>
      <sheetData sheetId="13" refreshError="1"/>
      <sheetData sheetId="14"/>
      <sheetData sheetId="15" refreshError="1"/>
      <sheetData sheetId="16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3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4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5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6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7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8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"/>
  <sheetViews>
    <sheetView showGridLines="0" tabSelected="1" zoomScale="70" zoomScaleNormal="70" workbookViewId="0">
      <selection sqref="A1:O1"/>
    </sheetView>
  </sheetViews>
  <sheetFormatPr defaultColWidth="9.109375" defaultRowHeight="15.6" x14ac:dyDescent="0.3"/>
  <cols>
    <col min="1" max="14" width="8.44140625" style="201" customWidth="1"/>
    <col min="15" max="15" width="51.5546875" style="201" customWidth="1"/>
    <col min="16" max="17" width="9.109375" style="201"/>
    <col min="18" max="18" width="48.5546875" style="201" customWidth="1"/>
    <col min="19" max="16384" width="9.109375" style="201"/>
  </cols>
  <sheetData>
    <row r="1" spans="1:18" ht="29.25" customHeight="1" x14ac:dyDescent="0.3">
      <c r="A1" s="254" t="s">
        <v>58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45"/>
      <c r="Q1" s="245"/>
    </row>
    <row r="2" spans="1:18" s="202" customFormat="1" ht="27" customHeight="1" x14ac:dyDescent="0.3">
      <c r="A2" s="255" t="s">
        <v>94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  <c r="R2" s="255"/>
    </row>
    <row r="3" spans="1:18" s="202" customFormat="1" ht="35.25" customHeight="1" x14ac:dyDescent="0.3">
      <c r="A3" s="255" t="s">
        <v>95</v>
      </c>
      <c r="B3" s="255"/>
      <c r="C3" s="255"/>
      <c r="D3" s="255"/>
      <c r="E3" s="255"/>
      <c r="F3" s="255"/>
      <c r="G3" s="255"/>
      <c r="H3" s="255"/>
      <c r="I3" s="255"/>
      <c r="J3" s="255"/>
      <c r="K3" s="255"/>
      <c r="L3" s="255"/>
      <c r="M3" s="255"/>
      <c r="N3" s="255"/>
      <c r="O3" s="255"/>
      <c r="P3" s="255"/>
      <c r="Q3" s="255"/>
      <c r="R3" s="255"/>
    </row>
    <row r="4" spans="1:18" s="202" customFormat="1" ht="57" customHeight="1" x14ac:dyDescent="0.3">
      <c r="A4" s="255" t="s">
        <v>96</v>
      </c>
      <c r="B4" s="255"/>
      <c r="C4" s="255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5"/>
      <c r="Q4" s="255"/>
      <c r="R4" s="255"/>
    </row>
    <row r="5" spans="1:18" s="244" customFormat="1" ht="27.75" customHeight="1" x14ac:dyDescent="0.3">
      <c r="A5" s="256" t="s">
        <v>97</v>
      </c>
      <c r="B5" s="256"/>
      <c r="C5" s="256"/>
      <c r="D5" s="256"/>
      <c r="E5" s="256"/>
      <c r="F5" s="256"/>
      <c r="G5" s="256"/>
      <c r="H5" s="256"/>
      <c r="I5" s="256"/>
      <c r="J5" s="256"/>
      <c r="K5" s="256"/>
      <c r="L5" s="256"/>
      <c r="M5" s="256"/>
      <c r="N5" s="256"/>
      <c r="O5" s="256"/>
      <c r="P5" s="256"/>
      <c r="Q5" s="256"/>
      <c r="R5" s="256"/>
    </row>
    <row r="6" spans="1:18" s="202" customFormat="1" ht="20.25" customHeight="1" x14ac:dyDescent="0.3">
      <c r="A6" s="255" t="s">
        <v>98</v>
      </c>
      <c r="B6" s="255"/>
      <c r="C6" s="255"/>
      <c r="D6" s="255"/>
      <c r="E6" s="255"/>
      <c r="F6" s="255"/>
      <c r="G6" s="255"/>
      <c r="H6" s="255"/>
      <c r="I6" s="255"/>
      <c r="J6" s="255"/>
      <c r="K6" s="255"/>
      <c r="L6" s="255"/>
      <c r="M6" s="255"/>
      <c r="N6" s="255"/>
      <c r="O6" s="255"/>
      <c r="P6" s="255"/>
      <c r="Q6" s="255"/>
      <c r="R6" s="255"/>
    </row>
    <row r="7" spans="1:18" ht="27.75" customHeight="1" x14ac:dyDescent="0.3">
      <c r="A7" s="255" t="s">
        <v>99</v>
      </c>
      <c r="B7" s="255"/>
      <c r="C7" s="255"/>
      <c r="D7" s="255"/>
      <c r="E7" s="255"/>
      <c r="F7" s="255"/>
      <c r="G7" s="255"/>
      <c r="H7" s="255"/>
      <c r="I7" s="255"/>
      <c r="J7" s="255"/>
      <c r="K7" s="255"/>
      <c r="L7" s="255"/>
      <c r="M7" s="255"/>
      <c r="N7" s="255"/>
      <c r="O7" s="255"/>
      <c r="P7" s="255"/>
      <c r="Q7" s="255"/>
      <c r="R7" s="255"/>
    </row>
    <row r="8" spans="1:18" ht="40.5" customHeight="1" x14ac:dyDescent="0.3">
      <c r="A8" s="258" t="s">
        <v>100</v>
      </c>
      <c r="B8" s="258"/>
      <c r="C8" s="258"/>
      <c r="D8" s="258"/>
      <c r="E8" s="258"/>
      <c r="F8" s="258"/>
      <c r="G8" s="258"/>
      <c r="H8" s="258"/>
      <c r="I8" s="258"/>
      <c r="J8" s="258"/>
      <c r="K8" s="258"/>
      <c r="L8" s="258"/>
      <c r="M8" s="258"/>
      <c r="N8" s="258"/>
      <c r="O8" s="258"/>
      <c r="P8" s="258"/>
      <c r="Q8" s="258"/>
      <c r="R8" s="258"/>
    </row>
    <row r="9" spans="1:18" ht="42" customHeight="1" x14ac:dyDescent="0.3">
      <c r="A9" s="258" t="s">
        <v>101</v>
      </c>
      <c r="B9" s="258"/>
      <c r="C9" s="258"/>
      <c r="D9" s="258"/>
      <c r="E9" s="258"/>
      <c r="F9" s="258"/>
      <c r="G9" s="258"/>
      <c r="H9" s="258"/>
      <c r="I9" s="258"/>
      <c r="J9" s="258"/>
      <c r="K9" s="258"/>
      <c r="L9" s="258"/>
      <c r="M9" s="258"/>
      <c r="N9" s="258"/>
      <c r="O9" s="258"/>
      <c r="P9" s="258"/>
      <c r="Q9" s="258"/>
      <c r="R9" s="258"/>
    </row>
    <row r="10" spans="1:18" ht="24.75" customHeight="1" x14ac:dyDescent="0.3">
      <c r="A10" s="257" t="s">
        <v>93</v>
      </c>
      <c r="B10" s="257"/>
      <c r="C10" s="257"/>
      <c r="D10" s="257"/>
      <c r="E10" s="257"/>
      <c r="F10" s="257"/>
      <c r="G10" s="257"/>
      <c r="H10" s="257"/>
      <c r="I10" s="257"/>
      <c r="J10" s="257"/>
      <c r="K10" s="257"/>
      <c r="L10" s="257"/>
      <c r="M10" s="257"/>
      <c r="N10" s="257"/>
      <c r="O10" s="257"/>
      <c r="P10" s="257"/>
      <c r="Q10" s="257"/>
      <c r="R10" s="257"/>
    </row>
    <row r="11" spans="1:18" ht="24.75" customHeight="1" x14ac:dyDescent="0.3"/>
  </sheetData>
  <mergeCells count="10">
    <mergeCell ref="A1:O1"/>
    <mergeCell ref="A2:R2"/>
    <mergeCell ref="A3:R3"/>
    <mergeCell ref="A5:R5"/>
    <mergeCell ref="A10:R10"/>
    <mergeCell ref="A4:R4"/>
    <mergeCell ref="A6:R6"/>
    <mergeCell ref="A7:R7"/>
    <mergeCell ref="A8:R8"/>
    <mergeCell ref="A9:R9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9"/>
  <sheetViews>
    <sheetView showGridLines="0" zoomScale="80" zoomScaleNormal="80" workbookViewId="0">
      <selection activeCell="A10" sqref="A10:W21"/>
    </sheetView>
  </sheetViews>
  <sheetFormatPr defaultColWidth="6" defaultRowHeight="13.8" x14ac:dyDescent="0.3"/>
  <cols>
    <col min="1" max="1" width="20.44140625" style="47" customWidth="1"/>
    <col min="2" max="15" width="5.6640625" style="47" customWidth="1"/>
    <col min="16" max="16" width="8.44140625" style="151" customWidth="1"/>
    <col min="17" max="23" width="5.6640625" style="47" customWidth="1"/>
    <col min="24" max="24" width="7.109375" style="47" bestFit="1" customWidth="1"/>
    <col min="25" max="25" width="6" style="47" bestFit="1" customWidth="1"/>
    <col min="26" max="27" width="3.109375" style="47" hidden="1" customWidth="1"/>
    <col min="28" max="28" width="3.5546875" style="47" hidden="1" customWidth="1"/>
    <col min="29" max="29" width="3.44140625" style="47" hidden="1" customWidth="1"/>
    <col min="30" max="33" width="4" style="47" hidden="1" customWidth="1"/>
    <col min="34" max="36" width="3.44140625" style="47" hidden="1" customWidth="1"/>
    <col min="37" max="39" width="3.5546875" style="47" hidden="1" customWidth="1"/>
    <col min="40" max="40" width="4.5546875" style="47" hidden="1" customWidth="1"/>
    <col min="41" max="46" width="3.5546875" style="47" hidden="1" customWidth="1"/>
    <col min="47" max="47" width="6.6640625" style="47" hidden="1" customWidth="1"/>
    <col min="48" max="48" width="7.44140625" style="48" hidden="1" customWidth="1"/>
    <col min="49" max="50" width="7.44140625" style="47" hidden="1" customWidth="1"/>
    <col min="51" max="16384" width="6" style="47"/>
  </cols>
  <sheetData>
    <row r="1" spans="1:55" x14ac:dyDescent="0.3">
      <c r="B1" s="44"/>
      <c r="C1" s="44"/>
      <c r="D1" s="109" t="s">
        <v>2</v>
      </c>
      <c r="E1" s="44"/>
      <c r="F1" s="110" t="s">
        <v>3</v>
      </c>
      <c r="G1" s="44"/>
      <c r="H1" s="44"/>
      <c r="I1" s="44"/>
      <c r="J1" s="44"/>
      <c r="K1" s="44"/>
      <c r="L1" s="44"/>
      <c r="M1" s="44"/>
      <c r="N1" s="44"/>
      <c r="O1" s="44"/>
      <c r="P1" s="148"/>
      <c r="Q1" s="44"/>
      <c r="R1" s="44"/>
      <c r="S1" s="44"/>
      <c r="T1" s="44"/>
      <c r="U1" s="44"/>
      <c r="V1" s="44"/>
      <c r="W1" s="43"/>
    </row>
    <row r="2" spans="1:55" ht="14.4" thickBot="1" x14ac:dyDescent="0.35">
      <c r="A2" s="2" t="s">
        <v>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149"/>
      <c r="Q2" s="46"/>
      <c r="R2" s="46"/>
      <c r="S2" s="46"/>
      <c r="T2" s="17"/>
      <c r="U2" s="17"/>
      <c r="V2" s="17"/>
      <c r="W2" s="43"/>
    </row>
    <row r="3" spans="1:55" ht="21.6" thickBot="1" x14ac:dyDescent="0.35">
      <c r="A3" s="111"/>
      <c r="B3" s="259" t="s">
        <v>71</v>
      </c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150"/>
      <c r="Q3" s="43"/>
      <c r="R3" s="43"/>
      <c r="S3" s="43"/>
      <c r="T3" s="43"/>
      <c r="U3" s="43"/>
      <c r="V3" s="43"/>
      <c r="W3" s="43"/>
    </row>
    <row r="4" spans="1:55" ht="13.5" customHeight="1" x14ac:dyDescent="0.3">
      <c r="A4" s="47" t="s">
        <v>50</v>
      </c>
    </row>
    <row r="5" spans="1:55" s="2" customFormat="1" ht="14.4" hidden="1" thickBot="1" x14ac:dyDescent="0.35">
      <c r="A5" s="222" t="s">
        <v>36</v>
      </c>
      <c r="B5" s="223">
        <f t="shared" ref="B5:O5" si="0">$A$79-B88</f>
        <v>0</v>
      </c>
      <c r="C5" s="223">
        <f t="shared" si="0"/>
        <v>0</v>
      </c>
      <c r="D5" s="223">
        <f t="shared" si="0"/>
        <v>0</v>
      </c>
      <c r="E5" s="223">
        <f t="shared" si="0"/>
        <v>0</v>
      </c>
      <c r="F5" s="223">
        <f t="shared" si="0"/>
        <v>0</v>
      </c>
      <c r="G5" s="223">
        <f t="shared" si="0"/>
        <v>0</v>
      </c>
      <c r="H5" s="223">
        <f t="shared" si="0"/>
        <v>0</v>
      </c>
      <c r="I5" s="223">
        <f t="shared" si="0"/>
        <v>0</v>
      </c>
      <c r="J5" s="223">
        <f t="shared" si="0"/>
        <v>0</v>
      </c>
      <c r="K5" s="223">
        <f t="shared" si="0"/>
        <v>0</v>
      </c>
      <c r="L5" s="223">
        <f t="shared" si="0"/>
        <v>0</v>
      </c>
      <c r="M5" s="223">
        <f t="shared" si="0"/>
        <v>0</v>
      </c>
      <c r="N5" s="223">
        <f t="shared" si="0"/>
        <v>0</v>
      </c>
      <c r="O5" s="223">
        <f t="shared" si="0"/>
        <v>0</v>
      </c>
      <c r="P5" s="224"/>
      <c r="Q5" s="223">
        <f t="shared" ref="Q5:W5" si="1">$A$79-Q88</f>
        <v>0</v>
      </c>
      <c r="R5" s="223">
        <f t="shared" si="1"/>
        <v>0</v>
      </c>
      <c r="S5" s="223">
        <f t="shared" si="1"/>
        <v>0</v>
      </c>
      <c r="T5" s="223">
        <f t="shared" si="1"/>
        <v>0</v>
      </c>
      <c r="U5" s="223">
        <f t="shared" si="1"/>
        <v>0</v>
      </c>
      <c r="V5" s="223">
        <f t="shared" si="1"/>
        <v>0</v>
      </c>
      <c r="W5" s="223">
        <f t="shared" si="1"/>
        <v>0</v>
      </c>
      <c r="AV5" s="112">
        <f>COUNT(AV10:AV59)</f>
        <v>0</v>
      </c>
      <c r="AW5" s="112">
        <f>COUNT(AW10:AW59)</f>
        <v>0</v>
      </c>
      <c r="AX5" s="112">
        <f>COUNT(AX10:AX59)</f>
        <v>0</v>
      </c>
    </row>
    <row r="6" spans="1:55" x14ac:dyDescent="0.3">
      <c r="A6" s="221"/>
      <c r="B6" s="260" t="s">
        <v>4</v>
      </c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AT6" s="119"/>
      <c r="AV6" s="93" t="e">
        <f>AV9/(AV5*50)</f>
        <v>#DIV/0!</v>
      </c>
      <c r="AW6" s="93" t="e">
        <f>AW9/(AW5*50)</f>
        <v>#DIV/0!</v>
      </c>
      <c r="AX6" s="93" t="e">
        <f>AX9/(AX5*50)</f>
        <v>#DIV/0!</v>
      </c>
    </row>
    <row r="7" spans="1:55" ht="14.4" thickBot="1" x14ac:dyDescent="0.35">
      <c r="A7" s="59"/>
      <c r="B7" s="261" t="s">
        <v>5</v>
      </c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</row>
    <row r="8" spans="1:55" s="51" customFormat="1" ht="14.4" thickBot="1" x14ac:dyDescent="0.35">
      <c r="A8" s="262" t="s">
        <v>6</v>
      </c>
      <c r="B8" s="225">
        <v>1</v>
      </c>
      <c r="C8" s="219">
        <v>2</v>
      </c>
      <c r="D8" s="218">
        <v>3</v>
      </c>
      <c r="E8" s="219">
        <v>4</v>
      </c>
      <c r="F8" s="218" t="s">
        <v>18</v>
      </c>
      <c r="G8" s="218" t="s">
        <v>19</v>
      </c>
      <c r="H8" s="218" t="s">
        <v>20</v>
      </c>
      <c r="I8" s="218" t="s">
        <v>21</v>
      </c>
      <c r="J8" s="218" t="s">
        <v>22</v>
      </c>
      <c r="K8" s="219" t="s">
        <v>23</v>
      </c>
      <c r="L8" s="218" t="s">
        <v>24</v>
      </c>
      <c r="M8" s="219" t="s">
        <v>25</v>
      </c>
      <c r="N8" s="218" t="s">
        <v>26</v>
      </c>
      <c r="O8" s="219" t="s">
        <v>27</v>
      </c>
      <c r="P8" s="144" t="s">
        <v>38</v>
      </c>
      <c r="Q8" s="220" t="s">
        <v>28</v>
      </c>
      <c r="R8" s="220" t="s">
        <v>10</v>
      </c>
      <c r="S8" s="220" t="s">
        <v>9</v>
      </c>
      <c r="T8" s="220" t="s">
        <v>29</v>
      </c>
      <c r="U8" s="220" t="s">
        <v>30</v>
      </c>
      <c r="V8" s="220" t="s">
        <v>31</v>
      </c>
      <c r="W8" s="220" t="s">
        <v>32</v>
      </c>
      <c r="X8" s="26" t="s">
        <v>7</v>
      </c>
      <c r="Z8" s="49">
        <v>1</v>
      </c>
      <c r="AA8" s="50">
        <v>2</v>
      </c>
      <c r="AB8" s="49">
        <v>3</v>
      </c>
      <c r="AC8" s="50">
        <v>4</v>
      </c>
      <c r="AD8" s="49" t="s">
        <v>18</v>
      </c>
      <c r="AE8" s="49" t="s">
        <v>19</v>
      </c>
      <c r="AF8" s="49" t="s">
        <v>20</v>
      </c>
      <c r="AG8" s="49" t="s">
        <v>21</v>
      </c>
      <c r="AH8" s="49" t="s">
        <v>22</v>
      </c>
      <c r="AI8" s="50" t="s">
        <v>23</v>
      </c>
      <c r="AJ8" s="49" t="s">
        <v>24</v>
      </c>
      <c r="AK8" s="50" t="s">
        <v>25</v>
      </c>
      <c r="AL8" s="49" t="s">
        <v>26</v>
      </c>
      <c r="AM8" s="50" t="s">
        <v>27</v>
      </c>
      <c r="AN8" s="25" t="s">
        <v>28</v>
      </c>
      <c r="AO8" s="25" t="s">
        <v>10</v>
      </c>
      <c r="AP8" s="25" t="s">
        <v>9</v>
      </c>
      <c r="AQ8" s="25" t="s">
        <v>29</v>
      </c>
      <c r="AR8" s="25" t="s">
        <v>30</v>
      </c>
      <c r="AS8" s="25" t="s">
        <v>31</v>
      </c>
      <c r="AT8" s="25" t="s">
        <v>32</v>
      </c>
      <c r="AU8" s="52" t="s">
        <v>8</v>
      </c>
      <c r="AV8" s="27"/>
      <c r="AW8" s="28"/>
      <c r="AX8" s="29"/>
      <c r="AY8" s="28"/>
      <c r="AZ8" s="28"/>
      <c r="BA8" s="28"/>
      <c r="BB8" s="28"/>
      <c r="BC8" s="28"/>
    </row>
    <row r="9" spans="1:55" ht="14.4" thickBot="1" x14ac:dyDescent="0.35">
      <c r="A9" s="265"/>
      <c r="B9" s="176">
        <v>1</v>
      </c>
      <c r="C9" s="31">
        <v>1</v>
      </c>
      <c r="D9" s="31">
        <v>2</v>
      </c>
      <c r="E9" s="31">
        <v>1</v>
      </c>
      <c r="F9" s="30">
        <v>1</v>
      </c>
      <c r="G9" s="31">
        <v>1</v>
      </c>
      <c r="H9" s="31">
        <v>1</v>
      </c>
      <c r="I9" s="31">
        <v>2</v>
      </c>
      <c r="J9" s="30">
        <v>3</v>
      </c>
      <c r="K9" s="31">
        <v>2</v>
      </c>
      <c r="L9" s="31">
        <v>1</v>
      </c>
      <c r="M9" s="31">
        <v>1</v>
      </c>
      <c r="N9" s="30">
        <v>1</v>
      </c>
      <c r="O9" s="31">
        <v>2</v>
      </c>
      <c r="P9" s="145" t="s">
        <v>39</v>
      </c>
      <c r="Q9" s="32">
        <v>24</v>
      </c>
      <c r="R9" s="32" t="s">
        <v>33</v>
      </c>
      <c r="S9" s="32" t="s">
        <v>34</v>
      </c>
      <c r="T9" s="32" t="s">
        <v>35</v>
      </c>
      <c r="U9" s="32" t="s">
        <v>33</v>
      </c>
      <c r="V9" s="32" t="s">
        <v>34</v>
      </c>
      <c r="W9" s="33" t="s">
        <v>33</v>
      </c>
      <c r="X9" s="34">
        <f>AU9</f>
        <v>70</v>
      </c>
      <c r="Z9" s="30">
        <v>1</v>
      </c>
      <c r="AA9" s="31">
        <v>1</v>
      </c>
      <c r="AB9" s="31">
        <v>2</v>
      </c>
      <c r="AC9" s="31">
        <v>1</v>
      </c>
      <c r="AD9" s="30">
        <v>1</v>
      </c>
      <c r="AE9" s="31">
        <v>1</v>
      </c>
      <c r="AF9" s="31">
        <v>1</v>
      </c>
      <c r="AG9" s="31">
        <v>2</v>
      </c>
      <c r="AH9" s="30">
        <v>3</v>
      </c>
      <c r="AI9" s="31">
        <v>2</v>
      </c>
      <c r="AJ9" s="31">
        <v>1</v>
      </c>
      <c r="AK9" s="31">
        <v>1</v>
      </c>
      <c r="AL9" s="30">
        <v>1</v>
      </c>
      <c r="AM9" s="31">
        <v>2</v>
      </c>
      <c r="AN9" s="32">
        <v>24</v>
      </c>
      <c r="AO9" s="32">
        <v>4</v>
      </c>
      <c r="AP9" s="32">
        <v>6</v>
      </c>
      <c r="AQ9" s="32">
        <v>2</v>
      </c>
      <c r="AR9" s="32">
        <v>4</v>
      </c>
      <c r="AS9" s="32">
        <v>6</v>
      </c>
      <c r="AT9" s="33">
        <v>4</v>
      </c>
      <c r="AU9" s="15">
        <f>SUM(Z9:AT9)</f>
        <v>70</v>
      </c>
      <c r="AV9" s="27">
        <f>SUM(AV10:AV59)</f>
        <v>0</v>
      </c>
      <c r="AW9" s="27">
        <f>SUM(AW10:AW59)</f>
        <v>0</v>
      </c>
      <c r="AX9" s="27">
        <f>SUM(AX10:AX59)</f>
        <v>0</v>
      </c>
      <c r="AY9" s="35"/>
      <c r="AZ9" s="35"/>
      <c r="BA9" s="35"/>
      <c r="BB9" s="35"/>
      <c r="BC9" s="35"/>
    </row>
    <row r="10" spans="1:55" x14ac:dyDescent="0.3">
      <c r="A10" s="177"/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5"/>
      <c r="Q10" s="54"/>
      <c r="R10" s="54"/>
      <c r="S10" s="54"/>
      <c r="T10" s="54"/>
      <c r="U10" s="56"/>
      <c r="V10" s="57"/>
      <c r="W10" s="58"/>
      <c r="X10" s="37" t="str">
        <f t="shared" ref="X10:X59" si="2">IF(ISBLANK($A10)," ",AU10)</f>
        <v xml:space="preserve"> </v>
      </c>
      <c r="Z10" s="59" t="str">
        <f t="shared" ref="Z10:AM10" si="3">IF(ISBLANK($A10)," ",IF(ISNUMBER(B10),B10,0))</f>
        <v xml:space="preserve"> </v>
      </c>
      <c r="AA10" s="59" t="str">
        <f t="shared" si="3"/>
        <v xml:space="preserve"> </v>
      </c>
      <c r="AB10" s="59" t="str">
        <f t="shared" si="3"/>
        <v xml:space="preserve"> </v>
      </c>
      <c r="AC10" s="59" t="str">
        <f t="shared" si="3"/>
        <v xml:space="preserve"> </v>
      </c>
      <c r="AD10" s="59" t="str">
        <f t="shared" si="3"/>
        <v xml:space="preserve"> </v>
      </c>
      <c r="AE10" s="59" t="str">
        <f t="shared" si="3"/>
        <v xml:space="preserve"> </v>
      </c>
      <c r="AF10" s="59" t="str">
        <f t="shared" si="3"/>
        <v xml:space="preserve"> </v>
      </c>
      <c r="AG10" s="59" t="str">
        <f t="shared" si="3"/>
        <v xml:space="preserve"> </v>
      </c>
      <c r="AH10" s="59" t="str">
        <f t="shared" si="3"/>
        <v xml:space="preserve"> </v>
      </c>
      <c r="AI10" s="59" t="str">
        <f t="shared" si="3"/>
        <v xml:space="preserve"> </v>
      </c>
      <c r="AJ10" s="59" t="str">
        <f t="shared" si="3"/>
        <v xml:space="preserve"> </v>
      </c>
      <c r="AK10" s="59" t="str">
        <f t="shared" si="3"/>
        <v xml:space="preserve"> </v>
      </c>
      <c r="AL10" s="59" t="str">
        <f t="shared" si="3"/>
        <v xml:space="preserve"> </v>
      </c>
      <c r="AM10" s="59" t="str">
        <f t="shared" si="3"/>
        <v xml:space="preserve"> </v>
      </c>
      <c r="AN10" s="59" t="str">
        <f t="shared" ref="AN10:AT41" si="4">IF(ISBLANK($A10)," ",IF(ISNUMBER(Q10),Q10,0))</f>
        <v xml:space="preserve"> </v>
      </c>
      <c r="AO10" s="59" t="str">
        <f t="shared" si="4"/>
        <v xml:space="preserve"> </v>
      </c>
      <c r="AP10" s="59" t="str">
        <f t="shared" si="4"/>
        <v xml:space="preserve"> </v>
      </c>
      <c r="AQ10" s="59" t="str">
        <f t="shared" si="4"/>
        <v xml:space="preserve"> </v>
      </c>
      <c r="AR10" s="59" t="str">
        <f t="shared" si="4"/>
        <v xml:space="preserve"> </v>
      </c>
      <c r="AS10" s="59" t="str">
        <f t="shared" si="4"/>
        <v xml:space="preserve"> </v>
      </c>
      <c r="AT10" s="59" t="str">
        <f t="shared" si="4"/>
        <v xml:space="preserve"> </v>
      </c>
      <c r="AU10" s="60" t="str">
        <f t="shared" ref="AU10:AU45" si="5">IF(ISBLANK($A10)," ",SUM(Z10:AT10))</f>
        <v xml:space="preserve"> </v>
      </c>
      <c r="AV10" s="27" t="b">
        <f>IF($P10=1,SUM($Q10:$W10))</f>
        <v>0</v>
      </c>
      <c r="AW10" s="27" t="b">
        <f>IF($P10=2,SUM($Q10:$W10))</f>
        <v>0</v>
      </c>
      <c r="AX10" s="27" t="b">
        <f>IF($P10=3,SUM($Q10:$W10))</f>
        <v>0</v>
      </c>
      <c r="AY10" s="35"/>
      <c r="AZ10" s="35"/>
      <c r="BA10" s="35"/>
      <c r="BB10" s="35"/>
      <c r="BC10" s="35"/>
    </row>
    <row r="11" spans="1:55" x14ac:dyDescent="0.3">
      <c r="A11" s="177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5"/>
      <c r="Q11" s="54"/>
      <c r="R11" s="54"/>
      <c r="S11" s="54"/>
      <c r="T11" s="54"/>
      <c r="U11" s="54"/>
      <c r="V11" s="56"/>
      <c r="W11" s="61"/>
      <c r="X11" s="37" t="str">
        <f t="shared" si="2"/>
        <v xml:space="preserve"> </v>
      </c>
      <c r="Z11" s="59" t="str">
        <f t="shared" ref="Z11:AA42" si="6">IF(ISBLANK($A11)," ",IF(B11=B$9,1,0))</f>
        <v xml:space="preserve"> </v>
      </c>
      <c r="AA11" s="59" t="str">
        <f t="shared" si="6"/>
        <v xml:space="preserve"> </v>
      </c>
      <c r="AB11" s="59" t="str">
        <f t="shared" ref="AB11:AB25" si="7">IF(ISBLANK($A11)," ",IF(ISNUMBER(D11),D11,0))</f>
        <v xml:space="preserve"> </v>
      </c>
      <c r="AC11" s="59" t="str">
        <f t="shared" ref="AC11:AF42" si="8">IF(ISBLANK($A11)," ",IF(E11=E$9,1,0))</f>
        <v xml:space="preserve"> </v>
      </c>
      <c r="AD11" s="59" t="str">
        <f t="shared" si="8"/>
        <v xml:space="preserve"> </v>
      </c>
      <c r="AE11" s="59" t="str">
        <f t="shared" si="8"/>
        <v xml:space="preserve"> </v>
      </c>
      <c r="AF11" s="59" t="str">
        <f t="shared" si="8"/>
        <v xml:space="preserve"> </v>
      </c>
      <c r="AG11" s="59" t="str">
        <f t="shared" ref="AG11:AG25" si="9">IF(ISBLANK($A11)," ",IF(ISNUMBER(I11),I11,0))</f>
        <v xml:space="preserve"> </v>
      </c>
      <c r="AH11" s="59" t="str">
        <f t="shared" ref="AH11:AM42" si="10">IF(ISBLANK($A11)," ",IF(J11=J$9,1,0))</f>
        <v xml:space="preserve"> </v>
      </c>
      <c r="AI11" s="59" t="str">
        <f t="shared" si="10"/>
        <v xml:space="preserve"> </v>
      </c>
      <c r="AJ11" s="59" t="str">
        <f t="shared" si="10"/>
        <v xml:space="preserve"> </v>
      </c>
      <c r="AK11" s="59" t="str">
        <f t="shared" si="10"/>
        <v xml:space="preserve"> </v>
      </c>
      <c r="AL11" s="59" t="str">
        <f t="shared" si="10"/>
        <v xml:space="preserve"> </v>
      </c>
      <c r="AM11" s="59" t="str">
        <f t="shared" si="10"/>
        <v xml:space="preserve"> </v>
      </c>
      <c r="AN11" s="59" t="str">
        <f t="shared" si="4"/>
        <v xml:space="preserve"> </v>
      </c>
      <c r="AO11" s="59" t="str">
        <f t="shared" si="4"/>
        <v xml:space="preserve"> </v>
      </c>
      <c r="AP11" s="59" t="str">
        <f t="shared" si="4"/>
        <v xml:space="preserve"> </v>
      </c>
      <c r="AQ11" s="59" t="str">
        <f t="shared" si="4"/>
        <v xml:space="preserve"> </v>
      </c>
      <c r="AR11" s="59" t="str">
        <f t="shared" si="4"/>
        <v xml:space="preserve"> </v>
      </c>
      <c r="AS11" s="59" t="str">
        <f t="shared" si="4"/>
        <v xml:space="preserve"> </v>
      </c>
      <c r="AT11" s="59" t="str">
        <f t="shared" si="4"/>
        <v xml:space="preserve"> </v>
      </c>
      <c r="AU11" s="60" t="str">
        <f t="shared" si="5"/>
        <v xml:space="preserve"> </v>
      </c>
      <c r="AV11" s="27" t="b">
        <f t="shared" ref="AV11:AV59" si="11">IF(P11=1,SUM(Q11:W11))</f>
        <v>0</v>
      </c>
      <c r="AW11" s="27" t="b">
        <f t="shared" ref="AW11:AW59" si="12">IF($P11=2,SUM($Q11:$W11))</f>
        <v>0</v>
      </c>
      <c r="AX11" s="27" t="b">
        <f t="shared" ref="AX11:AX59" si="13">IF($P11=3,SUM($Q11:$W11))</f>
        <v>0</v>
      </c>
      <c r="AY11" s="35"/>
      <c r="AZ11" s="35"/>
      <c r="BA11" s="35"/>
      <c r="BB11" s="35"/>
      <c r="BC11" s="35"/>
    </row>
    <row r="12" spans="1:55" x14ac:dyDescent="0.3">
      <c r="A12" s="177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5"/>
      <c r="Q12" s="54"/>
      <c r="R12" s="54"/>
      <c r="S12" s="54"/>
      <c r="T12" s="54"/>
      <c r="U12" s="54"/>
      <c r="V12" s="56"/>
      <c r="W12" s="61"/>
      <c r="X12" s="37" t="str">
        <f t="shared" si="2"/>
        <v xml:space="preserve"> </v>
      </c>
      <c r="Z12" s="59" t="str">
        <f t="shared" si="6"/>
        <v xml:space="preserve"> </v>
      </c>
      <c r="AA12" s="59" t="str">
        <f t="shared" si="6"/>
        <v xml:space="preserve"> </v>
      </c>
      <c r="AB12" s="59" t="str">
        <f t="shared" si="7"/>
        <v xml:space="preserve"> </v>
      </c>
      <c r="AC12" s="59" t="str">
        <f t="shared" si="8"/>
        <v xml:space="preserve"> </v>
      </c>
      <c r="AD12" s="59" t="str">
        <f t="shared" si="8"/>
        <v xml:space="preserve"> </v>
      </c>
      <c r="AE12" s="59" t="str">
        <f t="shared" si="8"/>
        <v xml:space="preserve"> </v>
      </c>
      <c r="AF12" s="59" t="str">
        <f t="shared" si="8"/>
        <v xml:space="preserve"> </v>
      </c>
      <c r="AG12" s="59" t="str">
        <f t="shared" si="9"/>
        <v xml:space="preserve"> </v>
      </c>
      <c r="AH12" s="59" t="str">
        <f t="shared" si="10"/>
        <v xml:space="preserve"> </v>
      </c>
      <c r="AI12" s="59" t="str">
        <f t="shared" si="10"/>
        <v xml:space="preserve"> </v>
      </c>
      <c r="AJ12" s="59" t="str">
        <f t="shared" si="10"/>
        <v xml:space="preserve"> </v>
      </c>
      <c r="AK12" s="59" t="str">
        <f t="shared" si="10"/>
        <v xml:space="preserve"> </v>
      </c>
      <c r="AL12" s="59" t="str">
        <f t="shared" si="10"/>
        <v xml:space="preserve"> </v>
      </c>
      <c r="AM12" s="59" t="str">
        <f t="shared" si="10"/>
        <v xml:space="preserve"> </v>
      </c>
      <c r="AN12" s="59" t="str">
        <f t="shared" si="4"/>
        <v xml:space="preserve"> </v>
      </c>
      <c r="AO12" s="59" t="str">
        <f t="shared" si="4"/>
        <v xml:space="preserve"> </v>
      </c>
      <c r="AP12" s="59" t="str">
        <f t="shared" si="4"/>
        <v xml:space="preserve"> </v>
      </c>
      <c r="AQ12" s="59" t="str">
        <f t="shared" si="4"/>
        <v xml:space="preserve"> </v>
      </c>
      <c r="AR12" s="59" t="str">
        <f t="shared" si="4"/>
        <v xml:space="preserve"> </v>
      </c>
      <c r="AS12" s="59" t="str">
        <f t="shared" si="4"/>
        <v xml:space="preserve"> </v>
      </c>
      <c r="AT12" s="59" t="str">
        <f t="shared" si="4"/>
        <v xml:space="preserve"> </v>
      </c>
      <c r="AU12" s="60" t="str">
        <f t="shared" si="5"/>
        <v xml:space="preserve"> </v>
      </c>
      <c r="AV12" s="27" t="b">
        <f t="shared" si="11"/>
        <v>0</v>
      </c>
      <c r="AW12" s="27" t="b">
        <f t="shared" si="12"/>
        <v>0</v>
      </c>
      <c r="AX12" s="27" t="b">
        <f t="shared" si="13"/>
        <v>0</v>
      </c>
      <c r="AY12" s="35"/>
      <c r="AZ12" s="35"/>
      <c r="BA12" s="35"/>
      <c r="BB12" s="35"/>
      <c r="BC12" s="35"/>
    </row>
    <row r="13" spans="1:55" x14ac:dyDescent="0.3">
      <c r="A13" s="177"/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5"/>
      <c r="Q13" s="54"/>
      <c r="R13" s="54"/>
      <c r="S13" s="54"/>
      <c r="T13" s="54"/>
      <c r="U13" s="54"/>
      <c r="V13" s="56"/>
      <c r="W13" s="61"/>
      <c r="X13" s="37" t="str">
        <f t="shared" si="2"/>
        <v xml:space="preserve"> </v>
      </c>
      <c r="Z13" s="59" t="str">
        <f t="shared" si="6"/>
        <v xml:space="preserve"> </v>
      </c>
      <c r="AA13" s="59" t="str">
        <f t="shared" si="6"/>
        <v xml:space="preserve"> </v>
      </c>
      <c r="AB13" s="59" t="str">
        <f t="shared" si="7"/>
        <v xml:space="preserve"> </v>
      </c>
      <c r="AC13" s="59" t="str">
        <f t="shared" si="8"/>
        <v xml:space="preserve"> </v>
      </c>
      <c r="AD13" s="59" t="str">
        <f t="shared" si="8"/>
        <v xml:space="preserve"> </v>
      </c>
      <c r="AE13" s="59" t="str">
        <f t="shared" si="8"/>
        <v xml:space="preserve"> </v>
      </c>
      <c r="AF13" s="59" t="str">
        <f t="shared" si="8"/>
        <v xml:space="preserve"> </v>
      </c>
      <c r="AG13" s="59" t="str">
        <f t="shared" si="9"/>
        <v xml:space="preserve"> </v>
      </c>
      <c r="AH13" s="59" t="str">
        <f t="shared" si="10"/>
        <v xml:space="preserve"> </v>
      </c>
      <c r="AI13" s="59" t="str">
        <f t="shared" si="10"/>
        <v xml:space="preserve"> </v>
      </c>
      <c r="AJ13" s="59" t="str">
        <f t="shared" si="10"/>
        <v xml:space="preserve"> </v>
      </c>
      <c r="AK13" s="59" t="str">
        <f t="shared" si="10"/>
        <v xml:space="preserve"> </v>
      </c>
      <c r="AL13" s="59" t="str">
        <f t="shared" si="10"/>
        <v xml:space="preserve"> </v>
      </c>
      <c r="AM13" s="59" t="str">
        <f t="shared" si="10"/>
        <v xml:space="preserve"> </v>
      </c>
      <c r="AN13" s="59" t="str">
        <f t="shared" si="4"/>
        <v xml:space="preserve"> </v>
      </c>
      <c r="AO13" s="59" t="str">
        <f t="shared" si="4"/>
        <v xml:space="preserve"> </v>
      </c>
      <c r="AP13" s="59" t="str">
        <f t="shared" si="4"/>
        <v xml:space="preserve"> </v>
      </c>
      <c r="AQ13" s="59" t="str">
        <f t="shared" si="4"/>
        <v xml:space="preserve"> </v>
      </c>
      <c r="AR13" s="59" t="str">
        <f t="shared" si="4"/>
        <v xml:space="preserve"> </v>
      </c>
      <c r="AS13" s="59" t="str">
        <f t="shared" si="4"/>
        <v xml:space="preserve"> </v>
      </c>
      <c r="AT13" s="59" t="str">
        <f t="shared" si="4"/>
        <v xml:space="preserve"> </v>
      </c>
      <c r="AU13" s="60" t="str">
        <f t="shared" si="5"/>
        <v xml:space="preserve"> </v>
      </c>
      <c r="AV13" s="27" t="b">
        <f t="shared" si="11"/>
        <v>0</v>
      </c>
      <c r="AW13" s="27" t="b">
        <f t="shared" si="12"/>
        <v>0</v>
      </c>
      <c r="AX13" s="27" t="b">
        <f t="shared" si="13"/>
        <v>0</v>
      </c>
      <c r="AY13" s="35"/>
      <c r="AZ13" s="35"/>
      <c r="BA13" s="35"/>
      <c r="BB13" s="35"/>
      <c r="BC13" s="35"/>
    </row>
    <row r="14" spans="1:55" x14ac:dyDescent="0.3">
      <c r="A14" s="177"/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5"/>
      <c r="Q14" s="54"/>
      <c r="R14" s="54"/>
      <c r="S14" s="54"/>
      <c r="T14" s="54"/>
      <c r="U14" s="56"/>
      <c r="V14" s="56"/>
      <c r="W14" s="61"/>
      <c r="X14" s="37" t="str">
        <f t="shared" si="2"/>
        <v xml:space="preserve"> </v>
      </c>
      <c r="Z14" s="59" t="str">
        <f t="shared" si="6"/>
        <v xml:space="preserve"> </v>
      </c>
      <c r="AA14" s="59" t="str">
        <f t="shared" si="6"/>
        <v xml:space="preserve"> </v>
      </c>
      <c r="AB14" s="59" t="str">
        <f t="shared" si="7"/>
        <v xml:space="preserve"> </v>
      </c>
      <c r="AC14" s="59" t="str">
        <f t="shared" si="8"/>
        <v xml:space="preserve"> </v>
      </c>
      <c r="AD14" s="59" t="str">
        <f t="shared" si="8"/>
        <v xml:space="preserve"> </v>
      </c>
      <c r="AE14" s="59" t="str">
        <f t="shared" si="8"/>
        <v xml:space="preserve"> </v>
      </c>
      <c r="AF14" s="59" t="str">
        <f t="shared" si="8"/>
        <v xml:space="preserve"> </v>
      </c>
      <c r="AG14" s="59" t="str">
        <f t="shared" si="9"/>
        <v xml:space="preserve"> </v>
      </c>
      <c r="AH14" s="59" t="str">
        <f t="shared" si="10"/>
        <v xml:space="preserve"> </v>
      </c>
      <c r="AI14" s="59" t="str">
        <f t="shared" si="10"/>
        <v xml:space="preserve"> </v>
      </c>
      <c r="AJ14" s="59" t="str">
        <f t="shared" si="10"/>
        <v xml:space="preserve"> </v>
      </c>
      <c r="AK14" s="59" t="str">
        <f t="shared" si="10"/>
        <v xml:space="preserve"> </v>
      </c>
      <c r="AL14" s="59" t="str">
        <f t="shared" si="10"/>
        <v xml:space="preserve"> </v>
      </c>
      <c r="AM14" s="59" t="str">
        <f t="shared" si="10"/>
        <v xml:space="preserve"> </v>
      </c>
      <c r="AN14" s="59" t="str">
        <f t="shared" si="4"/>
        <v xml:space="preserve"> </v>
      </c>
      <c r="AO14" s="59" t="str">
        <f t="shared" si="4"/>
        <v xml:space="preserve"> </v>
      </c>
      <c r="AP14" s="59" t="str">
        <f t="shared" si="4"/>
        <v xml:space="preserve"> </v>
      </c>
      <c r="AQ14" s="59" t="str">
        <f t="shared" si="4"/>
        <v xml:space="preserve"> </v>
      </c>
      <c r="AR14" s="59" t="str">
        <f t="shared" si="4"/>
        <v xml:space="preserve"> </v>
      </c>
      <c r="AS14" s="59" t="str">
        <f t="shared" si="4"/>
        <v xml:space="preserve"> </v>
      </c>
      <c r="AT14" s="59" t="str">
        <f t="shared" si="4"/>
        <v xml:space="preserve"> </v>
      </c>
      <c r="AU14" s="60" t="str">
        <f t="shared" si="5"/>
        <v xml:space="preserve"> </v>
      </c>
      <c r="AV14" s="27" t="b">
        <f t="shared" si="11"/>
        <v>0</v>
      </c>
      <c r="AW14" s="27" t="b">
        <f t="shared" si="12"/>
        <v>0</v>
      </c>
      <c r="AX14" s="27" t="b">
        <f t="shared" si="13"/>
        <v>0</v>
      </c>
      <c r="AY14" s="35"/>
      <c r="AZ14" s="35"/>
      <c r="BA14" s="35"/>
      <c r="BB14" s="35"/>
      <c r="BC14" s="35"/>
    </row>
    <row r="15" spans="1:55" x14ac:dyDescent="0.3">
      <c r="A15" s="177"/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5"/>
      <c r="Q15" s="54"/>
      <c r="R15" s="54"/>
      <c r="S15" s="54"/>
      <c r="T15" s="54"/>
      <c r="U15" s="54"/>
      <c r="V15" s="56"/>
      <c r="W15" s="61"/>
      <c r="X15" s="37" t="str">
        <f t="shared" si="2"/>
        <v xml:space="preserve"> </v>
      </c>
      <c r="Z15" s="59" t="str">
        <f t="shared" si="6"/>
        <v xml:space="preserve"> </v>
      </c>
      <c r="AA15" s="59" t="str">
        <f t="shared" si="6"/>
        <v xml:space="preserve"> </v>
      </c>
      <c r="AB15" s="59" t="str">
        <f t="shared" si="7"/>
        <v xml:space="preserve"> </v>
      </c>
      <c r="AC15" s="59" t="str">
        <f t="shared" si="8"/>
        <v xml:space="preserve"> </v>
      </c>
      <c r="AD15" s="59" t="str">
        <f t="shared" si="8"/>
        <v xml:space="preserve"> </v>
      </c>
      <c r="AE15" s="59" t="str">
        <f t="shared" si="8"/>
        <v xml:space="preserve"> </v>
      </c>
      <c r="AF15" s="59" t="str">
        <f t="shared" si="8"/>
        <v xml:space="preserve"> </v>
      </c>
      <c r="AG15" s="59" t="str">
        <f t="shared" si="9"/>
        <v xml:space="preserve"> </v>
      </c>
      <c r="AH15" s="59" t="str">
        <f t="shared" si="10"/>
        <v xml:space="preserve"> </v>
      </c>
      <c r="AI15" s="59" t="str">
        <f t="shared" si="10"/>
        <v xml:space="preserve"> </v>
      </c>
      <c r="AJ15" s="59" t="str">
        <f t="shared" si="10"/>
        <v xml:space="preserve"> </v>
      </c>
      <c r="AK15" s="59" t="str">
        <f t="shared" si="10"/>
        <v xml:space="preserve"> </v>
      </c>
      <c r="AL15" s="59" t="str">
        <f t="shared" si="10"/>
        <v xml:space="preserve"> </v>
      </c>
      <c r="AM15" s="59" t="str">
        <f t="shared" si="10"/>
        <v xml:space="preserve"> </v>
      </c>
      <c r="AN15" s="59" t="str">
        <f t="shared" si="4"/>
        <v xml:space="preserve"> </v>
      </c>
      <c r="AO15" s="59" t="str">
        <f t="shared" si="4"/>
        <v xml:space="preserve"> </v>
      </c>
      <c r="AP15" s="59" t="str">
        <f t="shared" si="4"/>
        <v xml:space="preserve"> </v>
      </c>
      <c r="AQ15" s="59" t="str">
        <f t="shared" si="4"/>
        <v xml:space="preserve"> </v>
      </c>
      <c r="AR15" s="59" t="str">
        <f t="shared" si="4"/>
        <v xml:space="preserve"> </v>
      </c>
      <c r="AS15" s="59" t="str">
        <f t="shared" si="4"/>
        <v xml:space="preserve"> </v>
      </c>
      <c r="AT15" s="59" t="str">
        <f t="shared" si="4"/>
        <v xml:space="preserve"> </v>
      </c>
      <c r="AU15" s="60" t="str">
        <f t="shared" si="5"/>
        <v xml:space="preserve"> </v>
      </c>
      <c r="AV15" s="27" t="b">
        <f t="shared" si="11"/>
        <v>0</v>
      </c>
      <c r="AW15" s="27" t="b">
        <f t="shared" si="12"/>
        <v>0</v>
      </c>
      <c r="AX15" s="27" t="b">
        <f t="shared" si="13"/>
        <v>0</v>
      </c>
      <c r="AY15" s="35"/>
      <c r="AZ15" s="35"/>
      <c r="BA15" s="35"/>
      <c r="BB15" s="35"/>
      <c r="BC15" s="35"/>
    </row>
    <row r="16" spans="1:55" x14ac:dyDescent="0.3">
      <c r="A16" s="177"/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5"/>
      <c r="Q16" s="54"/>
      <c r="R16" s="54"/>
      <c r="S16" s="54"/>
      <c r="T16" s="54"/>
      <c r="U16" s="54"/>
      <c r="V16" s="56"/>
      <c r="W16" s="61"/>
      <c r="X16" s="37" t="str">
        <f t="shared" si="2"/>
        <v xml:space="preserve"> </v>
      </c>
      <c r="Z16" s="59" t="str">
        <f t="shared" si="6"/>
        <v xml:space="preserve"> </v>
      </c>
      <c r="AA16" s="59" t="str">
        <f t="shared" si="6"/>
        <v xml:space="preserve"> </v>
      </c>
      <c r="AB16" s="59" t="str">
        <f t="shared" si="7"/>
        <v xml:space="preserve"> </v>
      </c>
      <c r="AC16" s="59" t="str">
        <f t="shared" si="8"/>
        <v xml:space="preserve"> </v>
      </c>
      <c r="AD16" s="59" t="str">
        <f t="shared" si="8"/>
        <v xml:space="preserve"> </v>
      </c>
      <c r="AE16" s="59" t="str">
        <f t="shared" si="8"/>
        <v xml:space="preserve"> </v>
      </c>
      <c r="AF16" s="59" t="str">
        <f t="shared" si="8"/>
        <v xml:space="preserve"> </v>
      </c>
      <c r="AG16" s="59" t="str">
        <f t="shared" si="9"/>
        <v xml:space="preserve"> </v>
      </c>
      <c r="AH16" s="59" t="str">
        <f t="shared" si="10"/>
        <v xml:space="preserve"> </v>
      </c>
      <c r="AI16" s="59" t="str">
        <f t="shared" si="10"/>
        <v xml:space="preserve"> </v>
      </c>
      <c r="AJ16" s="59" t="str">
        <f t="shared" si="10"/>
        <v xml:space="preserve"> </v>
      </c>
      <c r="AK16" s="59" t="str">
        <f t="shared" si="10"/>
        <v xml:space="preserve"> </v>
      </c>
      <c r="AL16" s="59" t="str">
        <f t="shared" si="10"/>
        <v xml:space="preserve"> </v>
      </c>
      <c r="AM16" s="59" t="str">
        <f t="shared" si="10"/>
        <v xml:space="preserve"> </v>
      </c>
      <c r="AN16" s="59" t="str">
        <f t="shared" si="4"/>
        <v xml:space="preserve"> </v>
      </c>
      <c r="AO16" s="59" t="str">
        <f t="shared" si="4"/>
        <v xml:space="preserve"> </v>
      </c>
      <c r="AP16" s="59" t="str">
        <f t="shared" si="4"/>
        <v xml:space="preserve"> </v>
      </c>
      <c r="AQ16" s="59" t="str">
        <f t="shared" si="4"/>
        <v xml:space="preserve"> </v>
      </c>
      <c r="AR16" s="59" t="str">
        <f t="shared" si="4"/>
        <v xml:space="preserve"> </v>
      </c>
      <c r="AS16" s="59" t="str">
        <f t="shared" si="4"/>
        <v xml:space="preserve"> </v>
      </c>
      <c r="AT16" s="59" t="str">
        <f t="shared" si="4"/>
        <v xml:space="preserve"> </v>
      </c>
      <c r="AU16" s="60" t="str">
        <f t="shared" si="5"/>
        <v xml:space="preserve"> </v>
      </c>
      <c r="AV16" s="27" t="b">
        <f t="shared" si="11"/>
        <v>0</v>
      </c>
      <c r="AW16" s="27" t="b">
        <f t="shared" si="12"/>
        <v>0</v>
      </c>
      <c r="AX16" s="27" t="b">
        <f t="shared" si="13"/>
        <v>0</v>
      </c>
      <c r="AY16" s="35"/>
      <c r="AZ16" s="35"/>
      <c r="BA16" s="35"/>
      <c r="BB16" s="35"/>
      <c r="BC16" s="35"/>
    </row>
    <row r="17" spans="1:55" x14ac:dyDescent="0.3">
      <c r="A17" s="177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5"/>
      <c r="Q17" s="54"/>
      <c r="R17" s="54"/>
      <c r="S17" s="54"/>
      <c r="T17" s="54"/>
      <c r="U17" s="54"/>
      <c r="V17" s="56"/>
      <c r="W17" s="61"/>
      <c r="X17" s="37" t="str">
        <f t="shared" si="2"/>
        <v xml:space="preserve"> </v>
      </c>
      <c r="Z17" s="59" t="str">
        <f t="shared" si="6"/>
        <v xml:space="preserve"> </v>
      </c>
      <c r="AA17" s="59" t="str">
        <f t="shared" si="6"/>
        <v xml:space="preserve"> </v>
      </c>
      <c r="AB17" s="59" t="str">
        <f t="shared" si="7"/>
        <v xml:space="preserve"> </v>
      </c>
      <c r="AC17" s="59" t="str">
        <f t="shared" si="8"/>
        <v xml:space="preserve"> </v>
      </c>
      <c r="AD17" s="59" t="str">
        <f t="shared" si="8"/>
        <v xml:space="preserve"> </v>
      </c>
      <c r="AE17" s="59" t="str">
        <f t="shared" si="8"/>
        <v xml:space="preserve"> </v>
      </c>
      <c r="AF17" s="59" t="str">
        <f t="shared" si="8"/>
        <v xml:space="preserve"> </v>
      </c>
      <c r="AG17" s="59" t="str">
        <f t="shared" si="9"/>
        <v xml:space="preserve"> </v>
      </c>
      <c r="AH17" s="59" t="str">
        <f t="shared" si="10"/>
        <v xml:space="preserve"> </v>
      </c>
      <c r="AI17" s="59" t="str">
        <f t="shared" si="10"/>
        <v xml:space="preserve"> </v>
      </c>
      <c r="AJ17" s="59" t="str">
        <f t="shared" si="10"/>
        <v xml:space="preserve"> </v>
      </c>
      <c r="AK17" s="59" t="str">
        <f t="shared" si="10"/>
        <v xml:space="preserve"> </v>
      </c>
      <c r="AL17" s="59" t="str">
        <f t="shared" si="10"/>
        <v xml:space="preserve"> </v>
      </c>
      <c r="AM17" s="59" t="str">
        <f t="shared" si="10"/>
        <v xml:space="preserve"> </v>
      </c>
      <c r="AN17" s="59" t="str">
        <f t="shared" si="4"/>
        <v xml:space="preserve"> </v>
      </c>
      <c r="AO17" s="59" t="str">
        <f t="shared" si="4"/>
        <v xml:space="preserve"> </v>
      </c>
      <c r="AP17" s="59" t="str">
        <f t="shared" si="4"/>
        <v xml:space="preserve"> </v>
      </c>
      <c r="AQ17" s="59" t="str">
        <f t="shared" si="4"/>
        <v xml:space="preserve"> </v>
      </c>
      <c r="AR17" s="59" t="str">
        <f t="shared" si="4"/>
        <v xml:space="preserve"> </v>
      </c>
      <c r="AS17" s="59" t="str">
        <f t="shared" si="4"/>
        <v xml:space="preserve"> </v>
      </c>
      <c r="AT17" s="59" t="str">
        <f t="shared" si="4"/>
        <v xml:space="preserve"> </v>
      </c>
      <c r="AU17" s="60" t="str">
        <f t="shared" si="5"/>
        <v xml:space="preserve"> </v>
      </c>
      <c r="AV17" s="27" t="b">
        <f t="shared" si="11"/>
        <v>0</v>
      </c>
      <c r="AW17" s="27" t="b">
        <f t="shared" si="12"/>
        <v>0</v>
      </c>
      <c r="AX17" s="27" t="b">
        <f t="shared" si="13"/>
        <v>0</v>
      </c>
      <c r="AY17" s="35"/>
      <c r="AZ17" s="35"/>
      <c r="BA17" s="35"/>
      <c r="BB17" s="35"/>
      <c r="BC17" s="35"/>
    </row>
    <row r="18" spans="1:55" x14ac:dyDescent="0.3">
      <c r="A18" s="177"/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5"/>
      <c r="Q18" s="54"/>
      <c r="R18" s="54"/>
      <c r="S18" s="54"/>
      <c r="T18" s="54"/>
      <c r="U18" s="54"/>
      <c r="V18" s="56"/>
      <c r="W18" s="61"/>
      <c r="X18" s="37" t="str">
        <f t="shared" si="2"/>
        <v xml:space="preserve"> </v>
      </c>
      <c r="Z18" s="59" t="str">
        <f t="shared" si="6"/>
        <v xml:space="preserve"> </v>
      </c>
      <c r="AA18" s="59" t="str">
        <f t="shared" si="6"/>
        <v xml:space="preserve"> </v>
      </c>
      <c r="AB18" s="59" t="str">
        <f t="shared" si="7"/>
        <v xml:space="preserve"> </v>
      </c>
      <c r="AC18" s="59" t="str">
        <f t="shared" si="8"/>
        <v xml:space="preserve"> </v>
      </c>
      <c r="AD18" s="59" t="str">
        <f t="shared" si="8"/>
        <v xml:space="preserve"> </v>
      </c>
      <c r="AE18" s="59" t="str">
        <f t="shared" si="8"/>
        <v xml:space="preserve"> </v>
      </c>
      <c r="AF18" s="59" t="str">
        <f t="shared" si="8"/>
        <v xml:space="preserve"> </v>
      </c>
      <c r="AG18" s="59" t="str">
        <f t="shared" si="9"/>
        <v xml:space="preserve"> </v>
      </c>
      <c r="AH18" s="59" t="str">
        <f t="shared" si="10"/>
        <v xml:space="preserve"> </v>
      </c>
      <c r="AI18" s="59" t="str">
        <f t="shared" si="10"/>
        <v xml:space="preserve"> </v>
      </c>
      <c r="AJ18" s="59" t="str">
        <f t="shared" si="10"/>
        <v xml:space="preserve"> </v>
      </c>
      <c r="AK18" s="59" t="str">
        <f t="shared" si="10"/>
        <v xml:space="preserve"> </v>
      </c>
      <c r="AL18" s="59" t="str">
        <f t="shared" si="10"/>
        <v xml:space="preserve"> </v>
      </c>
      <c r="AM18" s="59" t="str">
        <f t="shared" si="10"/>
        <v xml:space="preserve"> </v>
      </c>
      <c r="AN18" s="59" t="str">
        <f t="shared" si="4"/>
        <v xml:space="preserve"> </v>
      </c>
      <c r="AO18" s="59" t="str">
        <f t="shared" si="4"/>
        <v xml:space="preserve"> </v>
      </c>
      <c r="AP18" s="59" t="str">
        <f t="shared" si="4"/>
        <v xml:space="preserve"> </v>
      </c>
      <c r="AQ18" s="59" t="str">
        <f t="shared" si="4"/>
        <v xml:space="preserve"> </v>
      </c>
      <c r="AR18" s="59" t="str">
        <f t="shared" si="4"/>
        <v xml:space="preserve"> </v>
      </c>
      <c r="AS18" s="59" t="str">
        <f t="shared" si="4"/>
        <v xml:space="preserve"> </v>
      </c>
      <c r="AT18" s="59" t="str">
        <f t="shared" si="4"/>
        <v xml:space="preserve"> </v>
      </c>
      <c r="AU18" s="60" t="str">
        <f t="shared" si="5"/>
        <v xml:space="preserve"> </v>
      </c>
      <c r="AV18" s="27" t="b">
        <f t="shared" si="11"/>
        <v>0</v>
      </c>
      <c r="AW18" s="27" t="b">
        <f t="shared" si="12"/>
        <v>0</v>
      </c>
      <c r="AX18" s="27" t="b">
        <f t="shared" si="13"/>
        <v>0</v>
      </c>
      <c r="AY18" s="35"/>
      <c r="AZ18" s="35"/>
      <c r="BA18" s="35"/>
      <c r="BB18" s="35"/>
      <c r="BC18" s="35"/>
    </row>
    <row r="19" spans="1:55" x14ac:dyDescent="0.3">
      <c r="A19" s="177"/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5"/>
      <c r="Q19" s="54"/>
      <c r="R19" s="54"/>
      <c r="S19" s="54"/>
      <c r="T19" s="54"/>
      <c r="U19" s="54"/>
      <c r="V19" s="56"/>
      <c r="W19" s="61"/>
      <c r="X19" s="37" t="str">
        <f t="shared" si="2"/>
        <v xml:space="preserve"> </v>
      </c>
      <c r="Z19" s="59" t="str">
        <f t="shared" si="6"/>
        <v xml:space="preserve"> </v>
      </c>
      <c r="AA19" s="59" t="str">
        <f t="shared" si="6"/>
        <v xml:space="preserve"> </v>
      </c>
      <c r="AB19" s="59" t="str">
        <f t="shared" si="7"/>
        <v xml:space="preserve"> </v>
      </c>
      <c r="AC19" s="59" t="str">
        <f t="shared" si="8"/>
        <v xml:space="preserve"> </v>
      </c>
      <c r="AD19" s="59" t="str">
        <f t="shared" si="8"/>
        <v xml:space="preserve"> </v>
      </c>
      <c r="AE19" s="59" t="str">
        <f t="shared" si="8"/>
        <v xml:space="preserve"> </v>
      </c>
      <c r="AF19" s="59" t="str">
        <f t="shared" si="8"/>
        <v xml:space="preserve"> </v>
      </c>
      <c r="AG19" s="59" t="str">
        <f t="shared" si="9"/>
        <v xml:space="preserve"> </v>
      </c>
      <c r="AH19" s="59" t="str">
        <f t="shared" si="10"/>
        <v xml:space="preserve"> </v>
      </c>
      <c r="AI19" s="59" t="str">
        <f t="shared" si="10"/>
        <v xml:space="preserve"> </v>
      </c>
      <c r="AJ19" s="59" t="str">
        <f t="shared" si="10"/>
        <v xml:space="preserve"> </v>
      </c>
      <c r="AK19" s="59" t="str">
        <f t="shared" si="10"/>
        <v xml:space="preserve"> </v>
      </c>
      <c r="AL19" s="59" t="str">
        <f t="shared" si="10"/>
        <v xml:space="preserve"> </v>
      </c>
      <c r="AM19" s="59" t="str">
        <f t="shared" si="10"/>
        <v xml:space="preserve"> </v>
      </c>
      <c r="AN19" s="59" t="str">
        <f t="shared" si="4"/>
        <v xml:space="preserve"> </v>
      </c>
      <c r="AO19" s="59" t="str">
        <f t="shared" si="4"/>
        <v xml:space="preserve"> </v>
      </c>
      <c r="AP19" s="59" t="str">
        <f t="shared" si="4"/>
        <v xml:space="preserve"> </v>
      </c>
      <c r="AQ19" s="59" t="str">
        <f t="shared" si="4"/>
        <v xml:space="preserve"> </v>
      </c>
      <c r="AR19" s="59" t="str">
        <f t="shared" si="4"/>
        <v xml:space="preserve"> </v>
      </c>
      <c r="AS19" s="59" t="str">
        <f t="shared" si="4"/>
        <v xml:space="preserve"> </v>
      </c>
      <c r="AT19" s="59" t="str">
        <f t="shared" si="4"/>
        <v xml:space="preserve"> </v>
      </c>
      <c r="AU19" s="60" t="str">
        <f t="shared" si="5"/>
        <v xml:space="preserve"> </v>
      </c>
      <c r="AV19" s="27" t="b">
        <f t="shared" si="11"/>
        <v>0</v>
      </c>
      <c r="AW19" s="27" t="b">
        <f t="shared" si="12"/>
        <v>0</v>
      </c>
      <c r="AX19" s="27" t="b">
        <f t="shared" si="13"/>
        <v>0</v>
      </c>
      <c r="AY19" s="35"/>
      <c r="AZ19" s="35"/>
      <c r="BA19" s="35"/>
      <c r="BB19" s="35"/>
      <c r="BC19" s="35"/>
    </row>
    <row r="20" spans="1:55" x14ac:dyDescent="0.3">
      <c r="A20" s="177"/>
      <c r="B20" s="173"/>
      <c r="C20" s="170"/>
      <c r="D20" s="170"/>
      <c r="E20" s="170"/>
      <c r="F20" s="170"/>
      <c r="G20" s="170"/>
      <c r="H20" s="170"/>
      <c r="I20" s="170"/>
      <c r="J20" s="170"/>
      <c r="K20" s="170"/>
      <c r="L20" s="170"/>
      <c r="M20" s="170"/>
      <c r="N20" s="170"/>
      <c r="O20" s="170"/>
      <c r="P20" s="54"/>
      <c r="Q20" s="54"/>
      <c r="R20" s="54"/>
      <c r="S20" s="54"/>
      <c r="T20" s="54"/>
      <c r="U20" s="54"/>
      <c r="V20" s="56"/>
      <c r="W20" s="61"/>
      <c r="X20" s="37" t="str">
        <f t="shared" si="2"/>
        <v xml:space="preserve"> </v>
      </c>
      <c r="Z20" s="59" t="str">
        <f t="shared" si="6"/>
        <v xml:space="preserve"> </v>
      </c>
      <c r="AA20" s="59" t="str">
        <f t="shared" si="6"/>
        <v xml:space="preserve"> </v>
      </c>
      <c r="AB20" s="59" t="str">
        <f t="shared" si="7"/>
        <v xml:space="preserve"> </v>
      </c>
      <c r="AC20" s="59" t="str">
        <f t="shared" si="8"/>
        <v xml:space="preserve"> </v>
      </c>
      <c r="AD20" s="59" t="str">
        <f t="shared" si="8"/>
        <v xml:space="preserve"> </v>
      </c>
      <c r="AE20" s="59" t="str">
        <f t="shared" si="8"/>
        <v xml:space="preserve"> </v>
      </c>
      <c r="AF20" s="59" t="str">
        <f t="shared" si="8"/>
        <v xml:space="preserve"> </v>
      </c>
      <c r="AG20" s="59" t="str">
        <f t="shared" si="9"/>
        <v xml:space="preserve"> </v>
      </c>
      <c r="AH20" s="59" t="str">
        <f t="shared" si="10"/>
        <v xml:space="preserve"> </v>
      </c>
      <c r="AI20" s="59" t="str">
        <f t="shared" si="10"/>
        <v xml:space="preserve"> </v>
      </c>
      <c r="AJ20" s="59" t="str">
        <f t="shared" si="10"/>
        <v xml:space="preserve"> </v>
      </c>
      <c r="AK20" s="59" t="str">
        <f t="shared" si="10"/>
        <v xml:space="preserve"> </v>
      </c>
      <c r="AL20" s="59" t="str">
        <f t="shared" si="10"/>
        <v xml:space="preserve"> </v>
      </c>
      <c r="AM20" s="59" t="str">
        <f t="shared" si="10"/>
        <v xml:space="preserve"> </v>
      </c>
      <c r="AN20" s="59" t="str">
        <f t="shared" si="4"/>
        <v xml:space="preserve"> </v>
      </c>
      <c r="AO20" s="59" t="str">
        <f t="shared" si="4"/>
        <v xml:space="preserve"> </v>
      </c>
      <c r="AP20" s="59" t="str">
        <f t="shared" si="4"/>
        <v xml:space="preserve"> </v>
      </c>
      <c r="AQ20" s="59" t="str">
        <f t="shared" si="4"/>
        <v xml:space="preserve"> </v>
      </c>
      <c r="AR20" s="59" t="str">
        <f t="shared" si="4"/>
        <v xml:space="preserve"> </v>
      </c>
      <c r="AS20" s="59" t="str">
        <f t="shared" si="4"/>
        <v xml:space="preserve"> </v>
      </c>
      <c r="AT20" s="59" t="str">
        <f t="shared" si="4"/>
        <v xml:space="preserve"> </v>
      </c>
      <c r="AU20" s="60" t="str">
        <f t="shared" si="5"/>
        <v xml:space="preserve"> </v>
      </c>
      <c r="AV20" s="27" t="b">
        <f t="shared" si="11"/>
        <v>0</v>
      </c>
      <c r="AW20" s="27" t="b">
        <f t="shared" si="12"/>
        <v>0</v>
      </c>
      <c r="AX20" s="27" t="b">
        <f t="shared" si="13"/>
        <v>0</v>
      </c>
      <c r="AY20" s="35"/>
      <c r="AZ20" s="35"/>
      <c r="BA20" s="35"/>
      <c r="BB20" s="35"/>
      <c r="BC20" s="35"/>
    </row>
    <row r="21" spans="1:55" x14ac:dyDescent="0.3">
      <c r="A21" s="177"/>
      <c r="B21" s="173"/>
      <c r="C21" s="170"/>
      <c r="D21" s="170"/>
      <c r="E21" s="170"/>
      <c r="F21" s="170"/>
      <c r="G21" s="170"/>
      <c r="H21" s="170"/>
      <c r="I21" s="170"/>
      <c r="J21" s="170"/>
      <c r="K21" s="170"/>
      <c r="L21" s="170"/>
      <c r="M21" s="170"/>
      <c r="N21" s="170"/>
      <c r="O21" s="170"/>
      <c r="P21" s="54"/>
      <c r="Q21" s="54"/>
      <c r="R21" s="54"/>
      <c r="S21" s="54"/>
      <c r="T21" s="54"/>
      <c r="U21" s="54"/>
      <c r="V21" s="56"/>
      <c r="W21" s="61"/>
      <c r="X21" s="37" t="str">
        <f t="shared" si="2"/>
        <v xml:space="preserve"> </v>
      </c>
      <c r="Z21" s="59" t="str">
        <f t="shared" si="6"/>
        <v xml:space="preserve"> </v>
      </c>
      <c r="AA21" s="59" t="str">
        <f t="shared" si="6"/>
        <v xml:space="preserve"> </v>
      </c>
      <c r="AB21" s="59" t="str">
        <f t="shared" si="7"/>
        <v xml:space="preserve"> </v>
      </c>
      <c r="AC21" s="59" t="str">
        <f t="shared" si="8"/>
        <v xml:space="preserve"> </v>
      </c>
      <c r="AD21" s="59" t="str">
        <f t="shared" si="8"/>
        <v xml:space="preserve"> </v>
      </c>
      <c r="AE21" s="59" t="str">
        <f t="shared" si="8"/>
        <v xml:space="preserve"> </v>
      </c>
      <c r="AF21" s="59" t="str">
        <f t="shared" si="8"/>
        <v xml:space="preserve"> </v>
      </c>
      <c r="AG21" s="59" t="str">
        <f t="shared" si="9"/>
        <v xml:space="preserve"> </v>
      </c>
      <c r="AH21" s="59" t="str">
        <f t="shared" si="10"/>
        <v xml:space="preserve"> </v>
      </c>
      <c r="AI21" s="59" t="str">
        <f t="shared" si="10"/>
        <v xml:space="preserve"> </v>
      </c>
      <c r="AJ21" s="59" t="str">
        <f t="shared" si="10"/>
        <v xml:space="preserve"> </v>
      </c>
      <c r="AK21" s="59" t="str">
        <f t="shared" si="10"/>
        <v xml:space="preserve"> </v>
      </c>
      <c r="AL21" s="59" t="str">
        <f t="shared" si="10"/>
        <v xml:space="preserve"> </v>
      </c>
      <c r="AM21" s="59" t="str">
        <f t="shared" si="10"/>
        <v xml:space="preserve"> </v>
      </c>
      <c r="AN21" s="59" t="str">
        <f t="shared" si="4"/>
        <v xml:space="preserve"> </v>
      </c>
      <c r="AO21" s="59" t="str">
        <f t="shared" si="4"/>
        <v xml:space="preserve"> </v>
      </c>
      <c r="AP21" s="59" t="str">
        <f t="shared" si="4"/>
        <v xml:space="preserve"> </v>
      </c>
      <c r="AQ21" s="59" t="str">
        <f t="shared" si="4"/>
        <v xml:space="preserve"> </v>
      </c>
      <c r="AR21" s="59" t="str">
        <f t="shared" si="4"/>
        <v xml:space="preserve"> </v>
      </c>
      <c r="AS21" s="59" t="str">
        <f t="shared" si="4"/>
        <v xml:space="preserve"> </v>
      </c>
      <c r="AT21" s="59" t="str">
        <f t="shared" si="4"/>
        <v xml:space="preserve"> </v>
      </c>
      <c r="AU21" s="60" t="str">
        <f t="shared" si="5"/>
        <v xml:space="preserve"> </v>
      </c>
      <c r="AV21" s="27" t="b">
        <f t="shared" si="11"/>
        <v>0</v>
      </c>
      <c r="AW21" s="27" t="b">
        <f t="shared" si="12"/>
        <v>0</v>
      </c>
      <c r="AX21" s="27" t="b">
        <f t="shared" si="13"/>
        <v>0</v>
      </c>
      <c r="AY21" s="35"/>
      <c r="AZ21" s="35"/>
      <c r="BA21" s="35"/>
      <c r="BB21" s="35"/>
      <c r="BC21" s="35"/>
    </row>
    <row r="22" spans="1:55" x14ac:dyDescent="0.3">
      <c r="A22" s="177"/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146"/>
      <c r="Q22" s="54"/>
      <c r="R22" s="54"/>
      <c r="S22" s="54"/>
      <c r="T22" s="54"/>
      <c r="U22" s="54"/>
      <c r="V22" s="56"/>
      <c r="W22" s="61"/>
      <c r="X22" s="37" t="str">
        <f t="shared" si="2"/>
        <v xml:space="preserve"> </v>
      </c>
      <c r="Z22" s="59" t="str">
        <f t="shared" si="6"/>
        <v xml:space="preserve"> </v>
      </c>
      <c r="AA22" s="59" t="str">
        <f t="shared" si="6"/>
        <v xml:space="preserve"> </v>
      </c>
      <c r="AB22" s="59" t="str">
        <f t="shared" si="7"/>
        <v xml:space="preserve"> </v>
      </c>
      <c r="AC22" s="59" t="str">
        <f t="shared" si="8"/>
        <v xml:space="preserve"> </v>
      </c>
      <c r="AD22" s="59" t="str">
        <f t="shared" si="8"/>
        <v xml:space="preserve"> </v>
      </c>
      <c r="AE22" s="59" t="str">
        <f t="shared" si="8"/>
        <v xml:space="preserve"> </v>
      </c>
      <c r="AF22" s="59" t="str">
        <f t="shared" si="8"/>
        <v xml:space="preserve"> </v>
      </c>
      <c r="AG22" s="59" t="str">
        <f t="shared" si="9"/>
        <v xml:space="preserve"> </v>
      </c>
      <c r="AH22" s="59" t="str">
        <f t="shared" si="10"/>
        <v xml:space="preserve"> </v>
      </c>
      <c r="AI22" s="59" t="str">
        <f t="shared" si="10"/>
        <v xml:space="preserve"> </v>
      </c>
      <c r="AJ22" s="59" t="str">
        <f t="shared" si="10"/>
        <v xml:space="preserve"> </v>
      </c>
      <c r="AK22" s="59" t="str">
        <f t="shared" si="10"/>
        <v xml:space="preserve"> </v>
      </c>
      <c r="AL22" s="59" t="str">
        <f t="shared" si="10"/>
        <v xml:space="preserve"> </v>
      </c>
      <c r="AM22" s="59" t="str">
        <f t="shared" si="10"/>
        <v xml:space="preserve"> </v>
      </c>
      <c r="AN22" s="59" t="str">
        <f t="shared" si="4"/>
        <v xml:space="preserve"> </v>
      </c>
      <c r="AO22" s="59" t="str">
        <f t="shared" si="4"/>
        <v xml:space="preserve"> </v>
      </c>
      <c r="AP22" s="59" t="str">
        <f t="shared" si="4"/>
        <v xml:space="preserve"> </v>
      </c>
      <c r="AQ22" s="59" t="str">
        <f t="shared" si="4"/>
        <v xml:space="preserve"> </v>
      </c>
      <c r="AR22" s="59" t="str">
        <f t="shared" si="4"/>
        <v xml:space="preserve"> </v>
      </c>
      <c r="AS22" s="59" t="str">
        <f t="shared" si="4"/>
        <v xml:space="preserve"> </v>
      </c>
      <c r="AT22" s="59" t="str">
        <f t="shared" si="4"/>
        <v xml:space="preserve"> </v>
      </c>
      <c r="AU22" s="60" t="str">
        <f t="shared" si="5"/>
        <v xml:space="preserve"> </v>
      </c>
      <c r="AV22" s="27" t="b">
        <f t="shared" si="11"/>
        <v>0</v>
      </c>
      <c r="AW22" s="27" t="b">
        <f t="shared" si="12"/>
        <v>0</v>
      </c>
      <c r="AX22" s="27" t="b">
        <f t="shared" si="13"/>
        <v>0</v>
      </c>
      <c r="AY22" s="35"/>
      <c r="AZ22" s="35"/>
      <c r="BA22" s="35"/>
      <c r="BB22" s="35"/>
      <c r="BC22" s="35"/>
    </row>
    <row r="23" spans="1:55" x14ac:dyDescent="0.3">
      <c r="A23" s="177"/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146"/>
      <c r="Q23" s="54"/>
      <c r="R23" s="54"/>
      <c r="S23" s="54"/>
      <c r="T23" s="54"/>
      <c r="U23" s="54"/>
      <c r="V23" s="56"/>
      <c r="W23" s="61"/>
      <c r="X23" s="37" t="str">
        <f t="shared" si="2"/>
        <v xml:space="preserve"> </v>
      </c>
      <c r="Z23" s="59" t="str">
        <f t="shared" si="6"/>
        <v xml:space="preserve"> </v>
      </c>
      <c r="AA23" s="59" t="str">
        <f t="shared" si="6"/>
        <v xml:space="preserve"> </v>
      </c>
      <c r="AB23" s="59" t="str">
        <f t="shared" si="7"/>
        <v xml:space="preserve"> </v>
      </c>
      <c r="AC23" s="59" t="str">
        <f t="shared" si="8"/>
        <v xml:space="preserve"> </v>
      </c>
      <c r="AD23" s="59" t="str">
        <f t="shared" si="8"/>
        <v xml:space="preserve"> </v>
      </c>
      <c r="AE23" s="59" t="str">
        <f t="shared" si="8"/>
        <v xml:space="preserve"> </v>
      </c>
      <c r="AF23" s="59" t="str">
        <f t="shared" si="8"/>
        <v xml:space="preserve"> </v>
      </c>
      <c r="AG23" s="59" t="str">
        <f t="shared" si="9"/>
        <v xml:space="preserve"> </v>
      </c>
      <c r="AH23" s="59" t="str">
        <f t="shared" si="10"/>
        <v xml:space="preserve"> </v>
      </c>
      <c r="AI23" s="59" t="str">
        <f t="shared" si="10"/>
        <v xml:space="preserve"> </v>
      </c>
      <c r="AJ23" s="59" t="str">
        <f t="shared" si="10"/>
        <v xml:space="preserve"> </v>
      </c>
      <c r="AK23" s="59" t="str">
        <f t="shared" si="10"/>
        <v xml:space="preserve"> </v>
      </c>
      <c r="AL23" s="59" t="str">
        <f t="shared" si="10"/>
        <v xml:space="preserve"> </v>
      </c>
      <c r="AM23" s="59" t="str">
        <f t="shared" si="10"/>
        <v xml:space="preserve"> </v>
      </c>
      <c r="AN23" s="59" t="str">
        <f t="shared" si="4"/>
        <v xml:space="preserve"> </v>
      </c>
      <c r="AO23" s="59" t="str">
        <f t="shared" si="4"/>
        <v xml:space="preserve"> </v>
      </c>
      <c r="AP23" s="59" t="str">
        <f t="shared" si="4"/>
        <v xml:space="preserve"> </v>
      </c>
      <c r="AQ23" s="59" t="str">
        <f t="shared" si="4"/>
        <v xml:space="preserve"> </v>
      </c>
      <c r="AR23" s="59" t="str">
        <f t="shared" si="4"/>
        <v xml:space="preserve"> </v>
      </c>
      <c r="AS23" s="59" t="str">
        <f t="shared" si="4"/>
        <v xml:space="preserve"> </v>
      </c>
      <c r="AT23" s="59" t="str">
        <f t="shared" si="4"/>
        <v xml:space="preserve"> </v>
      </c>
      <c r="AU23" s="60" t="str">
        <f t="shared" si="5"/>
        <v xml:space="preserve"> </v>
      </c>
      <c r="AV23" s="27" t="b">
        <f t="shared" si="11"/>
        <v>0</v>
      </c>
      <c r="AW23" s="27" t="b">
        <f t="shared" si="12"/>
        <v>0</v>
      </c>
      <c r="AX23" s="27" t="b">
        <f t="shared" si="13"/>
        <v>0</v>
      </c>
    </row>
    <row r="24" spans="1:55" x14ac:dyDescent="0.3">
      <c r="A24" s="177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146"/>
      <c r="Q24" s="54"/>
      <c r="R24" s="54"/>
      <c r="S24" s="54"/>
      <c r="T24" s="54"/>
      <c r="U24" s="54"/>
      <c r="V24" s="56"/>
      <c r="W24" s="61"/>
      <c r="X24" s="37" t="str">
        <f t="shared" si="2"/>
        <v xml:space="preserve"> </v>
      </c>
      <c r="Z24" s="59" t="str">
        <f t="shared" si="6"/>
        <v xml:space="preserve"> </v>
      </c>
      <c r="AA24" s="59" t="str">
        <f t="shared" si="6"/>
        <v xml:space="preserve"> </v>
      </c>
      <c r="AB24" s="59" t="str">
        <f t="shared" si="7"/>
        <v xml:space="preserve"> </v>
      </c>
      <c r="AC24" s="59" t="str">
        <f t="shared" si="8"/>
        <v xml:space="preserve"> </v>
      </c>
      <c r="AD24" s="59" t="str">
        <f t="shared" si="8"/>
        <v xml:space="preserve"> </v>
      </c>
      <c r="AE24" s="59" t="str">
        <f t="shared" si="8"/>
        <v xml:space="preserve"> </v>
      </c>
      <c r="AF24" s="59" t="str">
        <f t="shared" si="8"/>
        <v xml:space="preserve"> </v>
      </c>
      <c r="AG24" s="59" t="str">
        <f t="shared" si="9"/>
        <v xml:space="preserve"> </v>
      </c>
      <c r="AH24" s="59" t="str">
        <f t="shared" si="10"/>
        <v xml:space="preserve"> </v>
      </c>
      <c r="AI24" s="59" t="str">
        <f t="shared" si="10"/>
        <v xml:space="preserve"> </v>
      </c>
      <c r="AJ24" s="59" t="str">
        <f t="shared" si="10"/>
        <v xml:space="preserve"> </v>
      </c>
      <c r="AK24" s="59" t="str">
        <f t="shared" si="10"/>
        <v xml:space="preserve"> </v>
      </c>
      <c r="AL24" s="59" t="str">
        <f t="shared" si="10"/>
        <v xml:space="preserve"> </v>
      </c>
      <c r="AM24" s="59" t="str">
        <f t="shared" si="10"/>
        <v xml:space="preserve"> </v>
      </c>
      <c r="AN24" s="59" t="str">
        <f t="shared" si="4"/>
        <v xml:space="preserve"> </v>
      </c>
      <c r="AO24" s="59" t="str">
        <f t="shared" si="4"/>
        <v xml:space="preserve"> </v>
      </c>
      <c r="AP24" s="59" t="str">
        <f t="shared" si="4"/>
        <v xml:space="preserve"> </v>
      </c>
      <c r="AQ24" s="59" t="str">
        <f t="shared" si="4"/>
        <v xml:space="preserve"> </v>
      </c>
      <c r="AR24" s="59" t="str">
        <f t="shared" si="4"/>
        <v xml:space="preserve"> </v>
      </c>
      <c r="AS24" s="59" t="str">
        <f t="shared" si="4"/>
        <v xml:space="preserve"> </v>
      </c>
      <c r="AT24" s="59" t="str">
        <f t="shared" si="4"/>
        <v xml:space="preserve"> </v>
      </c>
      <c r="AU24" s="60" t="str">
        <f t="shared" si="5"/>
        <v xml:space="preserve"> </v>
      </c>
      <c r="AV24" s="27" t="b">
        <f t="shared" si="11"/>
        <v>0</v>
      </c>
      <c r="AW24" s="27" t="b">
        <f t="shared" si="12"/>
        <v>0</v>
      </c>
      <c r="AX24" s="27" t="b">
        <f t="shared" si="13"/>
        <v>0</v>
      </c>
    </row>
    <row r="25" spans="1:55" x14ac:dyDescent="0.3">
      <c r="A25" s="177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146"/>
      <c r="Q25" s="54"/>
      <c r="R25" s="54"/>
      <c r="S25" s="54"/>
      <c r="T25" s="54"/>
      <c r="U25" s="54"/>
      <c r="V25" s="56"/>
      <c r="W25" s="61"/>
      <c r="X25" s="37" t="str">
        <f t="shared" si="2"/>
        <v xml:space="preserve"> </v>
      </c>
      <c r="Z25" s="59" t="str">
        <f t="shared" si="6"/>
        <v xml:space="preserve"> </v>
      </c>
      <c r="AA25" s="59" t="str">
        <f t="shared" si="6"/>
        <v xml:space="preserve"> </v>
      </c>
      <c r="AB25" s="59" t="str">
        <f t="shared" si="7"/>
        <v xml:space="preserve"> </v>
      </c>
      <c r="AC25" s="59" t="str">
        <f t="shared" si="8"/>
        <v xml:space="preserve"> </v>
      </c>
      <c r="AD25" s="59" t="str">
        <f t="shared" si="8"/>
        <v xml:space="preserve"> </v>
      </c>
      <c r="AE25" s="59" t="str">
        <f t="shared" si="8"/>
        <v xml:space="preserve"> </v>
      </c>
      <c r="AF25" s="59" t="str">
        <f t="shared" si="8"/>
        <v xml:space="preserve"> </v>
      </c>
      <c r="AG25" s="59" t="str">
        <f t="shared" si="9"/>
        <v xml:space="preserve"> </v>
      </c>
      <c r="AH25" s="59" t="str">
        <f t="shared" si="10"/>
        <v xml:space="preserve"> </v>
      </c>
      <c r="AI25" s="59" t="str">
        <f t="shared" si="10"/>
        <v xml:space="preserve"> </v>
      </c>
      <c r="AJ25" s="59" t="str">
        <f t="shared" si="10"/>
        <v xml:space="preserve"> </v>
      </c>
      <c r="AK25" s="59" t="str">
        <f t="shared" si="10"/>
        <v xml:space="preserve"> </v>
      </c>
      <c r="AL25" s="59" t="str">
        <f t="shared" si="10"/>
        <v xml:space="preserve"> </v>
      </c>
      <c r="AM25" s="59" t="str">
        <f t="shared" si="10"/>
        <v xml:space="preserve"> </v>
      </c>
      <c r="AN25" s="59" t="str">
        <f t="shared" si="4"/>
        <v xml:space="preserve"> </v>
      </c>
      <c r="AO25" s="59" t="str">
        <f t="shared" si="4"/>
        <v xml:space="preserve"> </v>
      </c>
      <c r="AP25" s="59" t="str">
        <f t="shared" si="4"/>
        <v xml:space="preserve"> </v>
      </c>
      <c r="AQ25" s="59" t="str">
        <f t="shared" si="4"/>
        <v xml:space="preserve"> </v>
      </c>
      <c r="AR25" s="59" t="str">
        <f t="shared" si="4"/>
        <v xml:space="preserve"> </v>
      </c>
      <c r="AS25" s="59" t="str">
        <f t="shared" si="4"/>
        <v xml:space="preserve"> </v>
      </c>
      <c r="AT25" s="59" t="str">
        <f t="shared" si="4"/>
        <v xml:space="preserve"> </v>
      </c>
      <c r="AU25" s="60" t="str">
        <f t="shared" si="5"/>
        <v xml:space="preserve"> </v>
      </c>
      <c r="AV25" s="27" t="b">
        <f t="shared" si="11"/>
        <v>0</v>
      </c>
      <c r="AW25" s="27" t="b">
        <f t="shared" si="12"/>
        <v>0</v>
      </c>
      <c r="AX25" s="27" t="b">
        <f t="shared" si="13"/>
        <v>0</v>
      </c>
    </row>
    <row r="26" spans="1:55" x14ac:dyDescent="0.3">
      <c r="A26" s="177"/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146"/>
      <c r="Q26" s="54"/>
      <c r="R26" s="54"/>
      <c r="S26" s="54"/>
      <c r="T26" s="54"/>
      <c r="U26" s="56"/>
      <c r="V26" s="56"/>
      <c r="W26" s="61"/>
      <c r="X26" s="37" t="str">
        <f t="shared" si="2"/>
        <v xml:space="preserve"> </v>
      </c>
      <c r="Z26" s="59" t="str">
        <f t="shared" si="6"/>
        <v xml:space="preserve"> </v>
      </c>
      <c r="AA26" s="59" t="str">
        <f t="shared" si="6"/>
        <v xml:space="preserve"> </v>
      </c>
      <c r="AB26" s="59" t="str">
        <f t="shared" ref="AB26:AB59" si="14">IF(ISBLANK($A26)," ",IF(ISNUMBER(D26),D26,0))</f>
        <v xml:space="preserve"> </v>
      </c>
      <c r="AC26" s="59" t="str">
        <f t="shared" si="8"/>
        <v xml:space="preserve"> </v>
      </c>
      <c r="AD26" s="59" t="str">
        <f t="shared" si="8"/>
        <v xml:space="preserve"> </v>
      </c>
      <c r="AE26" s="59" t="str">
        <f t="shared" si="8"/>
        <v xml:space="preserve"> </v>
      </c>
      <c r="AF26" s="59" t="str">
        <f t="shared" si="8"/>
        <v xml:space="preserve"> </v>
      </c>
      <c r="AG26" s="59" t="str">
        <f t="shared" ref="AG26:AG59" si="15">IF(ISBLANK($A26)," ",IF(ISNUMBER(I26),I26,0))</f>
        <v xml:space="preserve"> </v>
      </c>
      <c r="AH26" s="59" t="str">
        <f t="shared" si="10"/>
        <v xml:space="preserve"> </v>
      </c>
      <c r="AI26" s="59" t="str">
        <f t="shared" si="10"/>
        <v xml:space="preserve"> </v>
      </c>
      <c r="AJ26" s="59" t="str">
        <f t="shared" si="10"/>
        <v xml:space="preserve"> </v>
      </c>
      <c r="AK26" s="59" t="str">
        <f t="shared" si="10"/>
        <v xml:space="preserve"> </v>
      </c>
      <c r="AL26" s="59" t="str">
        <f t="shared" si="10"/>
        <v xml:space="preserve"> </v>
      </c>
      <c r="AM26" s="59" t="str">
        <f t="shared" si="10"/>
        <v xml:space="preserve"> </v>
      </c>
      <c r="AN26" s="59" t="str">
        <f t="shared" si="4"/>
        <v xml:space="preserve"> </v>
      </c>
      <c r="AO26" s="59" t="str">
        <f t="shared" si="4"/>
        <v xml:space="preserve"> </v>
      </c>
      <c r="AP26" s="59" t="str">
        <f t="shared" si="4"/>
        <v xml:space="preserve"> </v>
      </c>
      <c r="AQ26" s="59" t="str">
        <f t="shared" si="4"/>
        <v xml:space="preserve"> </v>
      </c>
      <c r="AR26" s="59" t="str">
        <f t="shared" si="4"/>
        <v xml:space="preserve"> </v>
      </c>
      <c r="AS26" s="59" t="str">
        <f t="shared" si="4"/>
        <v xml:space="preserve"> </v>
      </c>
      <c r="AT26" s="59" t="str">
        <f t="shared" si="4"/>
        <v xml:space="preserve"> </v>
      </c>
      <c r="AU26" s="60" t="str">
        <f t="shared" si="5"/>
        <v xml:space="preserve"> </v>
      </c>
      <c r="AV26" s="27" t="b">
        <f t="shared" si="11"/>
        <v>0</v>
      </c>
      <c r="AW26" s="27" t="b">
        <f t="shared" si="12"/>
        <v>0</v>
      </c>
      <c r="AX26" s="27" t="b">
        <f t="shared" si="13"/>
        <v>0</v>
      </c>
    </row>
    <row r="27" spans="1:55" x14ac:dyDescent="0.3">
      <c r="A27" s="177"/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146"/>
      <c r="Q27" s="54"/>
      <c r="R27" s="54"/>
      <c r="S27" s="54"/>
      <c r="T27" s="54"/>
      <c r="U27" s="54"/>
      <c r="V27" s="56"/>
      <c r="W27" s="61"/>
      <c r="X27" s="37" t="str">
        <f t="shared" si="2"/>
        <v xml:space="preserve"> </v>
      </c>
      <c r="Z27" s="59" t="str">
        <f t="shared" si="6"/>
        <v xml:space="preserve"> </v>
      </c>
      <c r="AA27" s="59" t="str">
        <f t="shared" si="6"/>
        <v xml:space="preserve"> </v>
      </c>
      <c r="AB27" s="59" t="str">
        <f t="shared" si="14"/>
        <v xml:space="preserve"> </v>
      </c>
      <c r="AC27" s="59" t="str">
        <f t="shared" si="8"/>
        <v xml:space="preserve"> </v>
      </c>
      <c r="AD27" s="59" t="str">
        <f t="shared" si="8"/>
        <v xml:space="preserve"> </v>
      </c>
      <c r="AE27" s="59" t="str">
        <f t="shared" si="8"/>
        <v xml:space="preserve"> </v>
      </c>
      <c r="AF27" s="59" t="str">
        <f t="shared" si="8"/>
        <v xml:space="preserve"> </v>
      </c>
      <c r="AG27" s="59" t="str">
        <f t="shared" si="15"/>
        <v xml:space="preserve"> </v>
      </c>
      <c r="AH27" s="59" t="str">
        <f t="shared" si="10"/>
        <v xml:space="preserve"> </v>
      </c>
      <c r="AI27" s="59" t="str">
        <f t="shared" si="10"/>
        <v xml:space="preserve"> </v>
      </c>
      <c r="AJ27" s="59" t="str">
        <f t="shared" si="10"/>
        <v xml:space="preserve"> </v>
      </c>
      <c r="AK27" s="59" t="str">
        <f t="shared" si="10"/>
        <v xml:space="preserve"> </v>
      </c>
      <c r="AL27" s="59" t="str">
        <f t="shared" si="10"/>
        <v xml:space="preserve"> </v>
      </c>
      <c r="AM27" s="59" t="str">
        <f t="shared" si="10"/>
        <v xml:space="preserve"> </v>
      </c>
      <c r="AN27" s="59" t="str">
        <f t="shared" si="4"/>
        <v xml:space="preserve"> </v>
      </c>
      <c r="AO27" s="59" t="str">
        <f t="shared" si="4"/>
        <v xml:space="preserve"> </v>
      </c>
      <c r="AP27" s="59" t="str">
        <f t="shared" si="4"/>
        <v xml:space="preserve"> </v>
      </c>
      <c r="AQ27" s="59" t="str">
        <f t="shared" si="4"/>
        <v xml:space="preserve"> </v>
      </c>
      <c r="AR27" s="59" t="str">
        <f t="shared" si="4"/>
        <v xml:space="preserve"> </v>
      </c>
      <c r="AS27" s="59" t="str">
        <f t="shared" si="4"/>
        <v xml:space="preserve"> </v>
      </c>
      <c r="AT27" s="59" t="str">
        <f t="shared" si="4"/>
        <v xml:space="preserve"> </v>
      </c>
      <c r="AU27" s="60" t="str">
        <f t="shared" si="5"/>
        <v xml:space="preserve"> </v>
      </c>
      <c r="AV27" s="27" t="b">
        <f t="shared" si="11"/>
        <v>0</v>
      </c>
      <c r="AW27" s="27" t="b">
        <f t="shared" si="12"/>
        <v>0</v>
      </c>
      <c r="AX27" s="27" t="b">
        <f t="shared" si="13"/>
        <v>0</v>
      </c>
    </row>
    <row r="28" spans="1:55" x14ac:dyDescent="0.3">
      <c r="A28" s="177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146"/>
      <c r="Q28" s="54"/>
      <c r="R28" s="54"/>
      <c r="S28" s="54"/>
      <c r="T28" s="54"/>
      <c r="U28" s="54"/>
      <c r="V28" s="56"/>
      <c r="W28" s="61"/>
      <c r="X28" s="37" t="str">
        <f t="shared" si="2"/>
        <v xml:space="preserve"> </v>
      </c>
      <c r="Z28" s="59" t="str">
        <f t="shared" si="6"/>
        <v xml:space="preserve"> </v>
      </c>
      <c r="AA28" s="59" t="str">
        <f t="shared" si="6"/>
        <v xml:space="preserve"> </v>
      </c>
      <c r="AB28" s="59" t="str">
        <f t="shared" si="14"/>
        <v xml:space="preserve"> </v>
      </c>
      <c r="AC28" s="59" t="str">
        <f t="shared" si="8"/>
        <v xml:space="preserve"> </v>
      </c>
      <c r="AD28" s="59" t="str">
        <f t="shared" si="8"/>
        <v xml:space="preserve"> </v>
      </c>
      <c r="AE28" s="59" t="str">
        <f t="shared" si="8"/>
        <v xml:space="preserve"> </v>
      </c>
      <c r="AF28" s="59" t="str">
        <f t="shared" si="8"/>
        <v xml:space="preserve"> </v>
      </c>
      <c r="AG28" s="59" t="str">
        <f t="shared" si="15"/>
        <v xml:space="preserve"> </v>
      </c>
      <c r="AH28" s="59" t="str">
        <f t="shared" si="10"/>
        <v xml:space="preserve"> </v>
      </c>
      <c r="AI28" s="59" t="str">
        <f t="shared" si="10"/>
        <v xml:space="preserve"> </v>
      </c>
      <c r="AJ28" s="59" t="str">
        <f t="shared" si="10"/>
        <v xml:space="preserve"> </v>
      </c>
      <c r="AK28" s="59" t="str">
        <f t="shared" si="10"/>
        <v xml:space="preserve"> </v>
      </c>
      <c r="AL28" s="59" t="str">
        <f t="shared" si="10"/>
        <v xml:space="preserve"> </v>
      </c>
      <c r="AM28" s="59" t="str">
        <f t="shared" si="10"/>
        <v xml:space="preserve"> </v>
      </c>
      <c r="AN28" s="59" t="str">
        <f t="shared" si="4"/>
        <v xml:space="preserve"> </v>
      </c>
      <c r="AO28" s="59" t="str">
        <f t="shared" si="4"/>
        <v xml:space="preserve"> </v>
      </c>
      <c r="AP28" s="59" t="str">
        <f t="shared" si="4"/>
        <v xml:space="preserve"> </v>
      </c>
      <c r="AQ28" s="59" t="str">
        <f t="shared" si="4"/>
        <v xml:space="preserve"> </v>
      </c>
      <c r="AR28" s="59" t="str">
        <f t="shared" si="4"/>
        <v xml:space="preserve"> </v>
      </c>
      <c r="AS28" s="59" t="str">
        <f t="shared" si="4"/>
        <v xml:space="preserve"> </v>
      </c>
      <c r="AT28" s="59" t="str">
        <f t="shared" si="4"/>
        <v xml:space="preserve"> </v>
      </c>
      <c r="AU28" s="60" t="str">
        <f t="shared" si="5"/>
        <v xml:space="preserve"> </v>
      </c>
      <c r="AV28" s="27" t="b">
        <f t="shared" si="11"/>
        <v>0</v>
      </c>
      <c r="AW28" s="27" t="b">
        <f t="shared" si="12"/>
        <v>0</v>
      </c>
      <c r="AX28" s="27" t="b">
        <f t="shared" si="13"/>
        <v>0</v>
      </c>
    </row>
    <row r="29" spans="1:55" x14ac:dyDescent="0.3">
      <c r="A29" s="177"/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146"/>
      <c r="Q29" s="54"/>
      <c r="R29" s="54"/>
      <c r="S29" s="54"/>
      <c r="T29" s="54"/>
      <c r="U29" s="54"/>
      <c r="V29" s="56"/>
      <c r="W29" s="61"/>
      <c r="X29" s="37" t="str">
        <f t="shared" si="2"/>
        <v xml:space="preserve"> </v>
      </c>
      <c r="Z29" s="59" t="str">
        <f t="shared" si="6"/>
        <v xml:space="preserve"> </v>
      </c>
      <c r="AA29" s="59" t="str">
        <f t="shared" si="6"/>
        <v xml:space="preserve"> </v>
      </c>
      <c r="AB29" s="59" t="str">
        <f t="shared" si="14"/>
        <v xml:space="preserve"> </v>
      </c>
      <c r="AC29" s="59" t="str">
        <f t="shared" si="8"/>
        <v xml:space="preserve"> </v>
      </c>
      <c r="AD29" s="59" t="str">
        <f t="shared" si="8"/>
        <v xml:space="preserve"> </v>
      </c>
      <c r="AE29" s="59" t="str">
        <f t="shared" si="8"/>
        <v xml:space="preserve"> </v>
      </c>
      <c r="AF29" s="59" t="str">
        <f t="shared" si="8"/>
        <v xml:space="preserve"> </v>
      </c>
      <c r="AG29" s="59" t="str">
        <f t="shared" si="15"/>
        <v xml:space="preserve"> </v>
      </c>
      <c r="AH29" s="59" t="str">
        <f t="shared" si="10"/>
        <v xml:space="preserve"> </v>
      </c>
      <c r="AI29" s="59" t="str">
        <f t="shared" si="10"/>
        <v xml:space="preserve"> </v>
      </c>
      <c r="AJ29" s="59" t="str">
        <f t="shared" si="10"/>
        <v xml:space="preserve"> </v>
      </c>
      <c r="AK29" s="59" t="str">
        <f t="shared" si="10"/>
        <v xml:space="preserve"> </v>
      </c>
      <c r="AL29" s="59" t="str">
        <f t="shared" si="10"/>
        <v xml:space="preserve"> </v>
      </c>
      <c r="AM29" s="59" t="str">
        <f t="shared" si="10"/>
        <v xml:space="preserve"> </v>
      </c>
      <c r="AN29" s="59" t="str">
        <f t="shared" si="4"/>
        <v xml:space="preserve"> </v>
      </c>
      <c r="AO29" s="59" t="str">
        <f t="shared" si="4"/>
        <v xml:space="preserve"> </v>
      </c>
      <c r="AP29" s="59" t="str">
        <f t="shared" si="4"/>
        <v xml:space="preserve"> </v>
      </c>
      <c r="AQ29" s="59" t="str">
        <f t="shared" si="4"/>
        <v xml:space="preserve"> </v>
      </c>
      <c r="AR29" s="59" t="str">
        <f t="shared" si="4"/>
        <v xml:space="preserve"> </v>
      </c>
      <c r="AS29" s="59" t="str">
        <f t="shared" si="4"/>
        <v xml:space="preserve"> </v>
      </c>
      <c r="AT29" s="59" t="str">
        <f t="shared" si="4"/>
        <v xml:space="preserve"> </v>
      </c>
      <c r="AU29" s="60" t="str">
        <f t="shared" si="5"/>
        <v xml:space="preserve"> </v>
      </c>
      <c r="AV29" s="27" t="b">
        <f t="shared" si="11"/>
        <v>0</v>
      </c>
      <c r="AW29" s="27" t="b">
        <f t="shared" si="12"/>
        <v>0</v>
      </c>
      <c r="AX29" s="27" t="b">
        <f t="shared" si="13"/>
        <v>0</v>
      </c>
    </row>
    <row r="30" spans="1:55" x14ac:dyDescent="0.3">
      <c r="A30" s="177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146"/>
      <c r="Q30" s="54"/>
      <c r="R30" s="54"/>
      <c r="S30" s="54"/>
      <c r="T30" s="54"/>
      <c r="U30" s="54"/>
      <c r="V30" s="56"/>
      <c r="W30" s="61"/>
      <c r="X30" s="37" t="str">
        <f t="shared" si="2"/>
        <v xml:space="preserve"> </v>
      </c>
      <c r="Z30" s="59" t="str">
        <f t="shared" si="6"/>
        <v xml:space="preserve"> </v>
      </c>
      <c r="AA30" s="59" t="str">
        <f t="shared" si="6"/>
        <v xml:space="preserve"> </v>
      </c>
      <c r="AB30" s="59" t="str">
        <f t="shared" si="14"/>
        <v xml:space="preserve"> </v>
      </c>
      <c r="AC30" s="59" t="str">
        <f t="shared" si="8"/>
        <v xml:space="preserve"> </v>
      </c>
      <c r="AD30" s="59" t="str">
        <f t="shared" si="8"/>
        <v xml:space="preserve"> </v>
      </c>
      <c r="AE30" s="59" t="str">
        <f t="shared" si="8"/>
        <v xml:space="preserve"> </v>
      </c>
      <c r="AF30" s="59" t="str">
        <f t="shared" si="8"/>
        <v xml:space="preserve"> </v>
      </c>
      <c r="AG30" s="59" t="str">
        <f t="shared" si="15"/>
        <v xml:space="preserve"> </v>
      </c>
      <c r="AH30" s="59" t="str">
        <f t="shared" si="10"/>
        <v xml:space="preserve"> </v>
      </c>
      <c r="AI30" s="59" t="str">
        <f t="shared" si="10"/>
        <v xml:space="preserve"> </v>
      </c>
      <c r="AJ30" s="59" t="str">
        <f t="shared" si="10"/>
        <v xml:space="preserve"> </v>
      </c>
      <c r="AK30" s="59" t="str">
        <f t="shared" si="10"/>
        <v xml:space="preserve"> </v>
      </c>
      <c r="AL30" s="59" t="str">
        <f t="shared" si="10"/>
        <v xml:space="preserve"> </v>
      </c>
      <c r="AM30" s="59" t="str">
        <f t="shared" si="10"/>
        <v xml:space="preserve"> </v>
      </c>
      <c r="AN30" s="59" t="str">
        <f t="shared" si="4"/>
        <v xml:space="preserve"> </v>
      </c>
      <c r="AO30" s="59" t="str">
        <f t="shared" si="4"/>
        <v xml:space="preserve"> </v>
      </c>
      <c r="AP30" s="59" t="str">
        <f t="shared" si="4"/>
        <v xml:space="preserve"> </v>
      </c>
      <c r="AQ30" s="59" t="str">
        <f t="shared" si="4"/>
        <v xml:space="preserve"> </v>
      </c>
      <c r="AR30" s="59" t="str">
        <f t="shared" si="4"/>
        <v xml:space="preserve"> </v>
      </c>
      <c r="AS30" s="59" t="str">
        <f t="shared" si="4"/>
        <v xml:space="preserve"> </v>
      </c>
      <c r="AT30" s="59" t="str">
        <f t="shared" si="4"/>
        <v xml:space="preserve"> </v>
      </c>
      <c r="AU30" s="60" t="str">
        <f t="shared" si="5"/>
        <v xml:space="preserve"> </v>
      </c>
      <c r="AV30" s="27" t="b">
        <f t="shared" si="11"/>
        <v>0</v>
      </c>
      <c r="AW30" s="27" t="b">
        <f t="shared" si="12"/>
        <v>0</v>
      </c>
      <c r="AX30" s="27" t="b">
        <f t="shared" si="13"/>
        <v>0</v>
      </c>
    </row>
    <row r="31" spans="1:55" x14ac:dyDescent="0.3">
      <c r="A31" s="177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146"/>
      <c r="Q31" s="54"/>
      <c r="R31" s="54"/>
      <c r="S31" s="54"/>
      <c r="T31" s="54"/>
      <c r="U31" s="54"/>
      <c r="V31" s="56"/>
      <c r="W31" s="61"/>
      <c r="X31" s="37" t="str">
        <f t="shared" si="2"/>
        <v xml:space="preserve"> </v>
      </c>
      <c r="Z31" s="59" t="str">
        <f t="shared" si="6"/>
        <v xml:space="preserve"> </v>
      </c>
      <c r="AA31" s="59" t="str">
        <f t="shared" si="6"/>
        <v xml:space="preserve"> </v>
      </c>
      <c r="AB31" s="59" t="str">
        <f t="shared" si="14"/>
        <v xml:space="preserve"> </v>
      </c>
      <c r="AC31" s="59" t="str">
        <f t="shared" si="8"/>
        <v xml:space="preserve"> </v>
      </c>
      <c r="AD31" s="59" t="str">
        <f t="shared" si="8"/>
        <v xml:space="preserve"> </v>
      </c>
      <c r="AE31" s="59" t="str">
        <f t="shared" si="8"/>
        <v xml:space="preserve"> </v>
      </c>
      <c r="AF31" s="59" t="str">
        <f t="shared" si="8"/>
        <v xml:space="preserve"> </v>
      </c>
      <c r="AG31" s="59" t="str">
        <f t="shared" si="15"/>
        <v xml:space="preserve"> </v>
      </c>
      <c r="AH31" s="59" t="str">
        <f t="shared" si="10"/>
        <v xml:space="preserve"> </v>
      </c>
      <c r="AI31" s="59" t="str">
        <f t="shared" si="10"/>
        <v xml:space="preserve"> </v>
      </c>
      <c r="AJ31" s="59" t="str">
        <f t="shared" si="10"/>
        <v xml:space="preserve"> </v>
      </c>
      <c r="AK31" s="59" t="str">
        <f t="shared" si="10"/>
        <v xml:space="preserve"> </v>
      </c>
      <c r="AL31" s="59" t="str">
        <f t="shared" si="10"/>
        <v xml:space="preserve"> </v>
      </c>
      <c r="AM31" s="59" t="str">
        <f t="shared" si="10"/>
        <v xml:space="preserve"> </v>
      </c>
      <c r="AN31" s="59" t="str">
        <f t="shared" si="4"/>
        <v xml:space="preserve"> </v>
      </c>
      <c r="AO31" s="59" t="str">
        <f t="shared" si="4"/>
        <v xml:space="preserve"> </v>
      </c>
      <c r="AP31" s="59" t="str">
        <f t="shared" si="4"/>
        <v xml:space="preserve"> </v>
      </c>
      <c r="AQ31" s="59" t="str">
        <f t="shared" si="4"/>
        <v xml:space="preserve"> </v>
      </c>
      <c r="AR31" s="59" t="str">
        <f t="shared" si="4"/>
        <v xml:space="preserve"> </v>
      </c>
      <c r="AS31" s="59" t="str">
        <f t="shared" si="4"/>
        <v xml:space="preserve"> </v>
      </c>
      <c r="AT31" s="59" t="str">
        <f t="shared" si="4"/>
        <v xml:space="preserve"> </v>
      </c>
      <c r="AU31" s="60" t="str">
        <f t="shared" si="5"/>
        <v xml:space="preserve"> </v>
      </c>
      <c r="AV31" s="27" t="b">
        <f t="shared" si="11"/>
        <v>0</v>
      </c>
      <c r="AW31" s="27" t="b">
        <f t="shared" si="12"/>
        <v>0</v>
      </c>
      <c r="AX31" s="27" t="b">
        <f t="shared" si="13"/>
        <v>0</v>
      </c>
    </row>
    <row r="32" spans="1:55" x14ac:dyDescent="0.3">
      <c r="A32" s="177"/>
      <c r="B32" s="17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147"/>
      <c r="Q32" s="63"/>
      <c r="R32" s="63"/>
      <c r="S32" s="63"/>
      <c r="T32" s="63"/>
      <c r="U32" s="63"/>
      <c r="V32" s="63"/>
      <c r="W32" s="64"/>
      <c r="X32" s="37" t="str">
        <f t="shared" si="2"/>
        <v xml:space="preserve"> </v>
      </c>
      <c r="Z32" s="59" t="str">
        <f t="shared" si="6"/>
        <v xml:space="preserve"> </v>
      </c>
      <c r="AA32" s="59" t="str">
        <f t="shared" si="6"/>
        <v xml:space="preserve"> </v>
      </c>
      <c r="AB32" s="59" t="str">
        <f t="shared" si="14"/>
        <v xml:space="preserve"> </v>
      </c>
      <c r="AC32" s="59" t="str">
        <f t="shared" si="8"/>
        <v xml:space="preserve"> </v>
      </c>
      <c r="AD32" s="59" t="str">
        <f t="shared" si="8"/>
        <v xml:space="preserve"> </v>
      </c>
      <c r="AE32" s="59" t="str">
        <f t="shared" si="8"/>
        <v xml:space="preserve"> </v>
      </c>
      <c r="AF32" s="59" t="str">
        <f t="shared" si="8"/>
        <v xml:space="preserve"> </v>
      </c>
      <c r="AG32" s="59" t="str">
        <f t="shared" si="15"/>
        <v xml:space="preserve"> </v>
      </c>
      <c r="AH32" s="59" t="str">
        <f t="shared" si="10"/>
        <v xml:space="preserve"> </v>
      </c>
      <c r="AI32" s="59" t="str">
        <f t="shared" si="10"/>
        <v xml:space="preserve"> </v>
      </c>
      <c r="AJ32" s="59" t="str">
        <f t="shared" si="10"/>
        <v xml:space="preserve"> </v>
      </c>
      <c r="AK32" s="59" t="str">
        <f t="shared" si="10"/>
        <v xml:space="preserve"> </v>
      </c>
      <c r="AL32" s="59" t="str">
        <f t="shared" si="10"/>
        <v xml:space="preserve"> </v>
      </c>
      <c r="AM32" s="59" t="str">
        <f t="shared" si="10"/>
        <v xml:space="preserve"> </v>
      </c>
      <c r="AN32" s="59" t="str">
        <f t="shared" si="4"/>
        <v xml:space="preserve"> </v>
      </c>
      <c r="AO32" s="59" t="str">
        <f t="shared" si="4"/>
        <v xml:space="preserve"> </v>
      </c>
      <c r="AP32" s="59" t="str">
        <f t="shared" si="4"/>
        <v xml:space="preserve"> </v>
      </c>
      <c r="AQ32" s="59" t="str">
        <f t="shared" si="4"/>
        <v xml:space="preserve"> </v>
      </c>
      <c r="AR32" s="59" t="str">
        <f t="shared" si="4"/>
        <v xml:space="preserve"> </v>
      </c>
      <c r="AS32" s="59" t="str">
        <f t="shared" si="4"/>
        <v xml:space="preserve"> </v>
      </c>
      <c r="AT32" s="59" t="str">
        <f t="shared" si="4"/>
        <v xml:space="preserve"> </v>
      </c>
      <c r="AU32" s="60" t="str">
        <f t="shared" si="5"/>
        <v xml:space="preserve"> </v>
      </c>
      <c r="AV32" s="27" t="b">
        <f t="shared" si="11"/>
        <v>0</v>
      </c>
      <c r="AW32" s="27" t="b">
        <f t="shared" si="12"/>
        <v>0</v>
      </c>
      <c r="AX32" s="27" t="b">
        <f t="shared" si="13"/>
        <v>0</v>
      </c>
    </row>
    <row r="33" spans="1:50" x14ac:dyDescent="0.3">
      <c r="A33" s="177"/>
      <c r="B33" s="17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147"/>
      <c r="Q33" s="63"/>
      <c r="R33" s="63"/>
      <c r="S33" s="63"/>
      <c r="T33" s="63"/>
      <c r="U33" s="63"/>
      <c r="V33" s="63"/>
      <c r="W33" s="64"/>
      <c r="X33" s="37" t="str">
        <f t="shared" si="2"/>
        <v xml:space="preserve"> </v>
      </c>
      <c r="Z33" s="59" t="str">
        <f t="shared" si="6"/>
        <v xml:space="preserve"> </v>
      </c>
      <c r="AA33" s="59" t="str">
        <f t="shared" si="6"/>
        <v xml:space="preserve"> </v>
      </c>
      <c r="AB33" s="59" t="str">
        <f t="shared" si="14"/>
        <v xml:space="preserve"> </v>
      </c>
      <c r="AC33" s="59" t="str">
        <f t="shared" si="8"/>
        <v xml:space="preserve"> </v>
      </c>
      <c r="AD33" s="59" t="str">
        <f t="shared" si="8"/>
        <v xml:space="preserve"> </v>
      </c>
      <c r="AE33" s="59" t="str">
        <f t="shared" si="8"/>
        <v xml:space="preserve"> </v>
      </c>
      <c r="AF33" s="59" t="str">
        <f t="shared" si="8"/>
        <v xml:space="preserve"> </v>
      </c>
      <c r="AG33" s="59" t="str">
        <f t="shared" si="15"/>
        <v xml:space="preserve"> </v>
      </c>
      <c r="AH33" s="59" t="str">
        <f t="shared" si="10"/>
        <v xml:space="preserve"> </v>
      </c>
      <c r="AI33" s="59" t="str">
        <f t="shared" si="10"/>
        <v xml:space="preserve"> </v>
      </c>
      <c r="AJ33" s="59" t="str">
        <f t="shared" si="10"/>
        <v xml:space="preserve"> </v>
      </c>
      <c r="AK33" s="59" t="str">
        <f t="shared" si="10"/>
        <v xml:space="preserve"> </v>
      </c>
      <c r="AL33" s="59" t="str">
        <f t="shared" si="10"/>
        <v xml:space="preserve"> </v>
      </c>
      <c r="AM33" s="59" t="str">
        <f t="shared" si="10"/>
        <v xml:space="preserve"> </v>
      </c>
      <c r="AN33" s="59" t="str">
        <f t="shared" si="4"/>
        <v xml:space="preserve"> </v>
      </c>
      <c r="AO33" s="59" t="str">
        <f t="shared" si="4"/>
        <v xml:space="preserve"> </v>
      </c>
      <c r="AP33" s="59" t="str">
        <f t="shared" si="4"/>
        <v xml:space="preserve"> </v>
      </c>
      <c r="AQ33" s="59" t="str">
        <f t="shared" si="4"/>
        <v xml:space="preserve"> </v>
      </c>
      <c r="AR33" s="59" t="str">
        <f t="shared" si="4"/>
        <v xml:space="preserve"> </v>
      </c>
      <c r="AS33" s="59" t="str">
        <f t="shared" si="4"/>
        <v xml:space="preserve"> </v>
      </c>
      <c r="AT33" s="59" t="str">
        <f t="shared" si="4"/>
        <v xml:space="preserve"> </v>
      </c>
      <c r="AU33" s="60" t="str">
        <f t="shared" si="5"/>
        <v xml:space="preserve"> </v>
      </c>
      <c r="AV33" s="27" t="b">
        <f t="shared" si="11"/>
        <v>0</v>
      </c>
      <c r="AW33" s="27" t="b">
        <f t="shared" si="12"/>
        <v>0</v>
      </c>
      <c r="AX33" s="27" t="b">
        <f t="shared" si="13"/>
        <v>0</v>
      </c>
    </row>
    <row r="34" spans="1:50" x14ac:dyDescent="0.3">
      <c r="A34" s="177"/>
      <c r="B34" s="17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147"/>
      <c r="Q34" s="63"/>
      <c r="R34" s="63"/>
      <c r="S34" s="63"/>
      <c r="T34" s="63"/>
      <c r="U34" s="63"/>
      <c r="V34" s="63"/>
      <c r="W34" s="64"/>
      <c r="X34" s="37" t="str">
        <f t="shared" si="2"/>
        <v xml:space="preserve"> </v>
      </c>
      <c r="Z34" s="59" t="str">
        <f t="shared" si="6"/>
        <v xml:space="preserve"> </v>
      </c>
      <c r="AA34" s="59" t="str">
        <f t="shared" si="6"/>
        <v xml:space="preserve"> </v>
      </c>
      <c r="AB34" s="59" t="str">
        <f t="shared" si="14"/>
        <v xml:space="preserve"> </v>
      </c>
      <c r="AC34" s="59" t="str">
        <f t="shared" si="8"/>
        <v xml:space="preserve"> </v>
      </c>
      <c r="AD34" s="59" t="str">
        <f t="shared" si="8"/>
        <v xml:space="preserve"> </v>
      </c>
      <c r="AE34" s="59" t="str">
        <f t="shared" si="8"/>
        <v xml:space="preserve"> </v>
      </c>
      <c r="AF34" s="59" t="str">
        <f t="shared" si="8"/>
        <v xml:space="preserve"> </v>
      </c>
      <c r="AG34" s="59" t="str">
        <f t="shared" si="15"/>
        <v xml:space="preserve"> </v>
      </c>
      <c r="AH34" s="59" t="str">
        <f t="shared" si="10"/>
        <v xml:space="preserve"> </v>
      </c>
      <c r="AI34" s="59" t="str">
        <f t="shared" si="10"/>
        <v xml:space="preserve"> </v>
      </c>
      <c r="AJ34" s="59" t="str">
        <f t="shared" si="10"/>
        <v xml:space="preserve"> </v>
      </c>
      <c r="AK34" s="59" t="str">
        <f t="shared" si="10"/>
        <v xml:space="preserve"> </v>
      </c>
      <c r="AL34" s="59" t="str">
        <f t="shared" si="10"/>
        <v xml:space="preserve"> </v>
      </c>
      <c r="AM34" s="59" t="str">
        <f t="shared" si="10"/>
        <v xml:space="preserve"> </v>
      </c>
      <c r="AN34" s="59" t="str">
        <f t="shared" si="4"/>
        <v xml:space="preserve"> </v>
      </c>
      <c r="AO34" s="59" t="str">
        <f t="shared" si="4"/>
        <v xml:space="preserve"> </v>
      </c>
      <c r="AP34" s="59" t="str">
        <f t="shared" si="4"/>
        <v xml:space="preserve"> </v>
      </c>
      <c r="AQ34" s="59" t="str">
        <f t="shared" si="4"/>
        <v xml:space="preserve"> </v>
      </c>
      <c r="AR34" s="59" t="str">
        <f t="shared" si="4"/>
        <v xml:space="preserve"> </v>
      </c>
      <c r="AS34" s="59" t="str">
        <f t="shared" si="4"/>
        <v xml:space="preserve"> </v>
      </c>
      <c r="AT34" s="59" t="str">
        <f t="shared" si="4"/>
        <v xml:space="preserve"> </v>
      </c>
      <c r="AU34" s="60" t="str">
        <f t="shared" si="5"/>
        <v xml:space="preserve"> </v>
      </c>
      <c r="AV34" s="27" t="b">
        <f t="shared" si="11"/>
        <v>0</v>
      </c>
      <c r="AW34" s="27" t="b">
        <f t="shared" si="12"/>
        <v>0</v>
      </c>
      <c r="AX34" s="27" t="b">
        <f t="shared" si="13"/>
        <v>0</v>
      </c>
    </row>
    <row r="35" spans="1:50" x14ac:dyDescent="0.3">
      <c r="A35" s="177"/>
      <c r="B35" s="17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147"/>
      <c r="Q35" s="63"/>
      <c r="R35" s="63"/>
      <c r="S35" s="63"/>
      <c r="T35" s="63"/>
      <c r="U35" s="63"/>
      <c r="V35" s="63"/>
      <c r="W35" s="64"/>
      <c r="X35" s="37" t="str">
        <f t="shared" si="2"/>
        <v xml:space="preserve"> </v>
      </c>
      <c r="Z35" s="59" t="str">
        <f t="shared" si="6"/>
        <v xml:space="preserve"> </v>
      </c>
      <c r="AA35" s="59" t="str">
        <f t="shared" si="6"/>
        <v xml:space="preserve"> </v>
      </c>
      <c r="AB35" s="59" t="str">
        <f t="shared" si="14"/>
        <v xml:space="preserve"> </v>
      </c>
      <c r="AC35" s="59" t="str">
        <f t="shared" si="8"/>
        <v xml:space="preserve"> </v>
      </c>
      <c r="AD35" s="59" t="str">
        <f t="shared" si="8"/>
        <v xml:space="preserve"> </v>
      </c>
      <c r="AE35" s="59" t="str">
        <f t="shared" si="8"/>
        <v xml:space="preserve"> </v>
      </c>
      <c r="AF35" s="59" t="str">
        <f t="shared" si="8"/>
        <v xml:space="preserve"> </v>
      </c>
      <c r="AG35" s="59" t="str">
        <f t="shared" si="15"/>
        <v xml:space="preserve"> </v>
      </c>
      <c r="AH35" s="59" t="str">
        <f t="shared" si="10"/>
        <v xml:space="preserve"> </v>
      </c>
      <c r="AI35" s="59" t="str">
        <f t="shared" si="10"/>
        <v xml:space="preserve"> </v>
      </c>
      <c r="AJ35" s="59" t="str">
        <f t="shared" si="10"/>
        <v xml:space="preserve"> </v>
      </c>
      <c r="AK35" s="59" t="str">
        <f t="shared" si="10"/>
        <v xml:space="preserve"> </v>
      </c>
      <c r="AL35" s="59" t="str">
        <f t="shared" si="10"/>
        <v xml:space="preserve"> </v>
      </c>
      <c r="AM35" s="59" t="str">
        <f t="shared" si="10"/>
        <v xml:space="preserve"> </v>
      </c>
      <c r="AN35" s="59" t="str">
        <f t="shared" si="4"/>
        <v xml:space="preserve"> </v>
      </c>
      <c r="AO35" s="59" t="str">
        <f t="shared" si="4"/>
        <v xml:space="preserve"> </v>
      </c>
      <c r="AP35" s="59" t="str">
        <f t="shared" si="4"/>
        <v xml:space="preserve"> </v>
      </c>
      <c r="AQ35" s="59" t="str">
        <f t="shared" si="4"/>
        <v xml:space="preserve"> </v>
      </c>
      <c r="AR35" s="59" t="str">
        <f t="shared" si="4"/>
        <v xml:space="preserve"> </v>
      </c>
      <c r="AS35" s="59" t="str">
        <f t="shared" si="4"/>
        <v xml:space="preserve"> </v>
      </c>
      <c r="AT35" s="59" t="str">
        <f t="shared" si="4"/>
        <v xml:space="preserve"> </v>
      </c>
      <c r="AU35" s="60" t="str">
        <f t="shared" si="5"/>
        <v xml:space="preserve"> </v>
      </c>
      <c r="AV35" s="27" t="b">
        <f t="shared" si="11"/>
        <v>0</v>
      </c>
      <c r="AW35" s="27" t="b">
        <f t="shared" si="12"/>
        <v>0</v>
      </c>
      <c r="AX35" s="27" t="b">
        <f t="shared" si="13"/>
        <v>0</v>
      </c>
    </row>
    <row r="36" spans="1:50" x14ac:dyDescent="0.3">
      <c r="A36" s="177"/>
      <c r="B36" s="17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147"/>
      <c r="Q36" s="63"/>
      <c r="R36" s="63"/>
      <c r="S36" s="63"/>
      <c r="T36" s="63"/>
      <c r="U36" s="63"/>
      <c r="V36" s="63"/>
      <c r="W36" s="64"/>
      <c r="X36" s="37" t="str">
        <f t="shared" si="2"/>
        <v xml:space="preserve"> </v>
      </c>
      <c r="Z36" s="59" t="str">
        <f t="shared" si="6"/>
        <v xml:space="preserve"> </v>
      </c>
      <c r="AA36" s="59" t="str">
        <f t="shared" si="6"/>
        <v xml:space="preserve"> </v>
      </c>
      <c r="AB36" s="59" t="str">
        <f t="shared" si="14"/>
        <v xml:space="preserve"> </v>
      </c>
      <c r="AC36" s="59" t="str">
        <f t="shared" si="8"/>
        <v xml:space="preserve"> </v>
      </c>
      <c r="AD36" s="59" t="str">
        <f t="shared" si="8"/>
        <v xml:space="preserve"> </v>
      </c>
      <c r="AE36" s="59" t="str">
        <f t="shared" si="8"/>
        <v xml:space="preserve"> </v>
      </c>
      <c r="AF36" s="59" t="str">
        <f t="shared" si="8"/>
        <v xml:space="preserve"> </v>
      </c>
      <c r="AG36" s="59" t="str">
        <f t="shared" si="15"/>
        <v xml:space="preserve"> </v>
      </c>
      <c r="AH36" s="59" t="str">
        <f t="shared" si="10"/>
        <v xml:space="preserve"> </v>
      </c>
      <c r="AI36" s="59" t="str">
        <f t="shared" si="10"/>
        <v xml:space="preserve"> </v>
      </c>
      <c r="AJ36" s="59" t="str">
        <f t="shared" si="10"/>
        <v xml:space="preserve"> </v>
      </c>
      <c r="AK36" s="59" t="str">
        <f t="shared" si="10"/>
        <v xml:space="preserve"> </v>
      </c>
      <c r="AL36" s="59" t="str">
        <f t="shared" si="10"/>
        <v xml:space="preserve"> </v>
      </c>
      <c r="AM36" s="59" t="str">
        <f t="shared" si="10"/>
        <v xml:space="preserve"> </v>
      </c>
      <c r="AN36" s="59" t="str">
        <f t="shared" si="4"/>
        <v xml:space="preserve"> </v>
      </c>
      <c r="AO36" s="59" t="str">
        <f t="shared" si="4"/>
        <v xml:space="preserve"> </v>
      </c>
      <c r="AP36" s="59" t="str">
        <f t="shared" si="4"/>
        <v xml:space="preserve"> </v>
      </c>
      <c r="AQ36" s="59" t="str">
        <f t="shared" si="4"/>
        <v xml:space="preserve"> </v>
      </c>
      <c r="AR36" s="59" t="str">
        <f t="shared" si="4"/>
        <v xml:space="preserve"> </v>
      </c>
      <c r="AS36" s="59" t="str">
        <f t="shared" si="4"/>
        <v xml:space="preserve"> </v>
      </c>
      <c r="AT36" s="59" t="str">
        <f t="shared" si="4"/>
        <v xml:space="preserve"> </v>
      </c>
      <c r="AU36" s="60" t="str">
        <f t="shared" si="5"/>
        <v xml:space="preserve"> </v>
      </c>
      <c r="AV36" s="27" t="b">
        <f t="shared" si="11"/>
        <v>0</v>
      </c>
      <c r="AW36" s="27" t="b">
        <f t="shared" si="12"/>
        <v>0</v>
      </c>
      <c r="AX36" s="27" t="b">
        <f t="shared" si="13"/>
        <v>0</v>
      </c>
    </row>
    <row r="37" spans="1:50" x14ac:dyDescent="0.3">
      <c r="A37" s="177"/>
      <c r="B37" s="17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147"/>
      <c r="Q37" s="63"/>
      <c r="R37" s="63"/>
      <c r="S37" s="63"/>
      <c r="T37" s="63"/>
      <c r="U37" s="63"/>
      <c r="V37" s="63"/>
      <c r="W37" s="64"/>
      <c r="X37" s="37" t="str">
        <f t="shared" si="2"/>
        <v xml:space="preserve"> </v>
      </c>
      <c r="Z37" s="59" t="str">
        <f t="shared" si="6"/>
        <v xml:space="preserve"> </v>
      </c>
      <c r="AA37" s="59" t="str">
        <f t="shared" si="6"/>
        <v xml:space="preserve"> </v>
      </c>
      <c r="AB37" s="59" t="str">
        <f t="shared" si="14"/>
        <v xml:space="preserve"> </v>
      </c>
      <c r="AC37" s="59" t="str">
        <f t="shared" si="8"/>
        <v xml:space="preserve"> </v>
      </c>
      <c r="AD37" s="59" t="str">
        <f t="shared" si="8"/>
        <v xml:space="preserve"> </v>
      </c>
      <c r="AE37" s="59" t="str">
        <f t="shared" si="8"/>
        <v xml:space="preserve"> </v>
      </c>
      <c r="AF37" s="59" t="str">
        <f t="shared" si="8"/>
        <v xml:space="preserve"> </v>
      </c>
      <c r="AG37" s="59" t="str">
        <f t="shared" si="15"/>
        <v xml:space="preserve"> </v>
      </c>
      <c r="AH37" s="59" t="str">
        <f t="shared" si="10"/>
        <v xml:space="preserve"> </v>
      </c>
      <c r="AI37" s="59" t="str">
        <f t="shared" si="10"/>
        <v xml:space="preserve"> </v>
      </c>
      <c r="AJ37" s="59" t="str">
        <f t="shared" si="10"/>
        <v xml:space="preserve"> </v>
      </c>
      <c r="AK37" s="59" t="str">
        <f t="shared" si="10"/>
        <v xml:space="preserve"> </v>
      </c>
      <c r="AL37" s="59" t="str">
        <f t="shared" si="10"/>
        <v xml:space="preserve"> </v>
      </c>
      <c r="AM37" s="59" t="str">
        <f t="shared" si="10"/>
        <v xml:space="preserve"> </v>
      </c>
      <c r="AN37" s="59" t="str">
        <f t="shared" si="4"/>
        <v xml:space="preserve"> </v>
      </c>
      <c r="AO37" s="59" t="str">
        <f t="shared" si="4"/>
        <v xml:space="preserve"> </v>
      </c>
      <c r="AP37" s="59" t="str">
        <f t="shared" si="4"/>
        <v xml:space="preserve"> </v>
      </c>
      <c r="AQ37" s="59" t="str">
        <f t="shared" si="4"/>
        <v xml:space="preserve"> </v>
      </c>
      <c r="AR37" s="59" t="str">
        <f t="shared" si="4"/>
        <v xml:space="preserve"> </v>
      </c>
      <c r="AS37" s="59" t="str">
        <f t="shared" si="4"/>
        <v xml:space="preserve"> </v>
      </c>
      <c r="AT37" s="59" t="str">
        <f t="shared" si="4"/>
        <v xml:space="preserve"> </v>
      </c>
      <c r="AU37" s="60" t="str">
        <f t="shared" si="5"/>
        <v xml:space="preserve"> </v>
      </c>
      <c r="AV37" s="27" t="b">
        <f t="shared" si="11"/>
        <v>0</v>
      </c>
      <c r="AW37" s="27" t="b">
        <f t="shared" si="12"/>
        <v>0</v>
      </c>
      <c r="AX37" s="27" t="b">
        <f t="shared" si="13"/>
        <v>0</v>
      </c>
    </row>
    <row r="38" spans="1:50" x14ac:dyDescent="0.3">
      <c r="A38" s="177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146"/>
      <c r="Q38" s="54"/>
      <c r="R38" s="54"/>
      <c r="S38" s="54"/>
      <c r="T38" s="54"/>
      <c r="U38" s="56"/>
      <c r="V38" s="56"/>
      <c r="W38" s="61"/>
      <c r="X38" s="37" t="str">
        <f t="shared" si="2"/>
        <v xml:space="preserve"> </v>
      </c>
      <c r="Z38" s="59" t="str">
        <f t="shared" si="6"/>
        <v xml:space="preserve"> </v>
      </c>
      <c r="AA38" s="59" t="str">
        <f t="shared" si="6"/>
        <v xml:space="preserve"> </v>
      </c>
      <c r="AB38" s="59" t="str">
        <f t="shared" si="14"/>
        <v xml:space="preserve"> </v>
      </c>
      <c r="AC38" s="59" t="str">
        <f t="shared" si="8"/>
        <v xml:space="preserve"> </v>
      </c>
      <c r="AD38" s="59" t="str">
        <f t="shared" si="8"/>
        <v xml:space="preserve"> </v>
      </c>
      <c r="AE38" s="59" t="str">
        <f t="shared" si="8"/>
        <v xml:space="preserve"> </v>
      </c>
      <c r="AF38" s="59" t="str">
        <f t="shared" si="8"/>
        <v xml:space="preserve"> </v>
      </c>
      <c r="AG38" s="59" t="str">
        <f t="shared" si="15"/>
        <v xml:space="preserve"> </v>
      </c>
      <c r="AH38" s="59" t="str">
        <f t="shared" si="10"/>
        <v xml:space="preserve"> </v>
      </c>
      <c r="AI38" s="59" t="str">
        <f t="shared" si="10"/>
        <v xml:space="preserve"> </v>
      </c>
      <c r="AJ38" s="59" t="str">
        <f t="shared" si="10"/>
        <v xml:space="preserve"> </v>
      </c>
      <c r="AK38" s="59" t="str">
        <f t="shared" si="10"/>
        <v xml:space="preserve"> </v>
      </c>
      <c r="AL38" s="59" t="str">
        <f t="shared" si="10"/>
        <v xml:space="preserve"> </v>
      </c>
      <c r="AM38" s="59" t="str">
        <f t="shared" si="10"/>
        <v xml:space="preserve"> </v>
      </c>
      <c r="AN38" s="59" t="str">
        <f t="shared" si="4"/>
        <v xml:space="preserve"> </v>
      </c>
      <c r="AO38" s="59" t="str">
        <f t="shared" si="4"/>
        <v xml:space="preserve"> </v>
      </c>
      <c r="AP38" s="59" t="str">
        <f t="shared" si="4"/>
        <v xml:space="preserve"> </v>
      </c>
      <c r="AQ38" s="59" t="str">
        <f t="shared" si="4"/>
        <v xml:space="preserve"> </v>
      </c>
      <c r="AR38" s="59" t="str">
        <f t="shared" si="4"/>
        <v xml:space="preserve"> </v>
      </c>
      <c r="AS38" s="59" t="str">
        <f t="shared" si="4"/>
        <v xml:space="preserve"> </v>
      </c>
      <c r="AT38" s="59" t="str">
        <f t="shared" si="4"/>
        <v xml:space="preserve"> </v>
      </c>
      <c r="AU38" s="60" t="str">
        <f t="shared" si="5"/>
        <v xml:space="preserve"> </v>
      </c>
      <c r="AV38" s="27" t="b">
        <f t="shared" si="11"/>
        <v>0</v>
      </c>
      <c r="AW38" s="27" t="b">
        <f t="shared" si="12"/>
        <v>0</v>
      </c>
      <c r="AX38" s="27" t="b">
        <f t="shared" si="13"/>
        <v>0</v>
      </c>
    </row>
    <row r="39" spans="1:50" x14ac:dyDescent="0.3">
      <c r="A39" s="177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146"/>
      <c r="Q39" s="54"/>
      <c r="R39" s="54"/>
      <c r="S39" s="54"/>
      <c r="T39" s="54"/>
      <c r="U39" s="56"/>
      <c r="V39" s="56"/>
      <c r="W39" s="61"/>
      <c r="X39" s="37" t="str">
        <f t="shared" si="2"/>
        <v xml:space="preserve"> </v>
      </c>
      <c r="Z39" s="59" t="str">
        <f t="shared" si="6"/>
        <v xml:space="preserve"> </v>
      </c>
      <c r="AA39" s="59" t="str">
        <f t="shared" si="6"/>
        <v xml:space="preserve"> </v>
      </c>
      <c r="AB39" s="59" t="str">
        <f t="shared" si="14"/>
        <v xml:space="preserve"> </v>
      </c>
      <c r="AC39" s="59" t="str">
        <f t="shared" si="8"/>
        <v xml:space="preserve"> </v>
      </c>
      <c r="AD39" s="59" t="str">
        <f t="shared" si="8"/>
        <v xml:space="preserve"> </v>
      </c>
      <c r="AE39" s="59" t="str">
        <f t="shared" si="8"/>
        <v xml:space="preserve"> </v>
      </c>
      <c r="AF39" s="59" t="str">
        <f t="shared" si="8"/>
        <v xml:space="preserve"> </v>
      </c>
      <c r="AG39" s="59" t="str">
        <f t="shared" si="15"/>
        <v xml:space="preserve"> </v>
      </c>
      <c r="AH39" s="59" t="str">
        <f t="shared" si="10"/>
        <v xml:space="preserve"> </v>
      </c>
      <c r="AI39" s="59" t="str">
        <f t="shared" si="10"/>
        <v xml:space="preserve"> </v>
      </c>
      <c r="AJ39" s="59" t="str">
        <f t="shared" si="10"/>
        <v xml:space="preserve"> </v>
      </c>
      <c r="AK39" s="59" t="str">
        <f t="shared" si="10"/>
        <v xml:space="preserve"> </v>
      </c>
      <c r="AL39" s="59" t="str">
        <f t="shared" si="10"/>
        <v xml:space="preserve"> </v>
      </c>
      <c r="AM39" s="59" t="str">
        <f t="shared" si="10"/>
        <v xml:space="preserve"> </v>
      </c>
      <c r="AN39" s="59" t="str">
        <f t="shared" si="4"/>
        <v xml:space="preserve"> </v>
      </c>
      <c r="AO39" s="59" t="str">
        <f t="shared" si="4"/>
        <v xml:space="preserve"> </v>
      </c>
      <c r="AP39" s="59" t="str">
        <f t="shared" si="4"/>
        <v xml:space="preserve"> </v>
      </c>
      <c r="AQ39" s="59" t="str">
        <f t="shared" si="4"/>
        <v xml:space="preserve"> </v>
      </c>
      <c r="AR39" s="59" t="str">
        <f t="shared" si="4"/>
        <v xml:space="preserve"> </v>
      </c>
      <c r="AS39" s="59" t="str">
        <f t="shared" si="4"/>
        <v xml:space="preserve"> </v>
      </c>
      <c r="AT39" s="59" t="str">
        <f t="shared" si="4"/>
        <v xml:space="preserve"> </v>
      </c>
      <c r="AU39" s="60" t="str">
        <f t="shared" si="5"/>
        <v xml:space="preserve"> </v>
      </c>
      <c r="AV39" s="27" t="b">
        <f t="shared" si="11"/>
        <v>0</v>
      </c>
      <c r="AW39" s="27" t="b">
        <f t="shared" si="12"/>
        <v>0</v>
      </c>
      <c r="AX39" s="27" t="b">
        <f t="shared" si="13"/>
        <v>0</v>
      </c>
    </row>
    <row r="40" spans="1:50" x14ac:dyDescent="0.3">
      <c r="A40" s="177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146"/>
      <c r="Q40" s="54"/>
      <c r="R40" s="54"/>
      <c r="S40" s="54"/>
      <c r="T40" s="54"/>
      <c r="U40" s="56"/>
      <c r="V40" s="56"/>
      <c r="W40" s="61"/>
      <c r="X40" s="37" t="str">
        <f t="shared" si="2"/>
        <v xml:space="preserve"> </v>
      </c>
      <c r="Z40" s="59" t="str">
        <f t="shared" si="6"/>
        <v xml:space="preserve"> </v>
      </c>
      <c r="AA40" s="59" t="str">
        <f t="shared" si="6"/>
        <v xml:space="preserve"> </v>
      </c>
      <c r="AB40" s="59" t="str">
        <f t="shared" si="14"/>
        <v xml:space="preserve"> </v>
      </c>
      <c r="AC40" s="59" t="str">
        <f t="shared" si="8"/>
        <v xml:space="preserve"> </v>
      </c>
      <c r="AD40" s="59" t="str">
        <f t="shared" si="8"/>
        <v xml:space="preserve"> </v>
      </c>
      <c r="AE40" s="59" t="str">
        <f t="shared" si="8"/>
        <v xml:space="preserve"> </v>
      </c>
      <c r="AF40" s="59" t="str">
        <f t="shared" si="8"/>
        <v xml:space="preserve"> </v>
      </c>
      <c r="AG40" s="59" t="str">
        <f t="shared" si="15"/>
        <v xml:space="preserve"> </v>
      </c>
      <c r="AH40" s="59" t="str">
        <f t="shared" si="10"/>
        <v xml:space="preserve"> </v>
      </c>
      <c r="AI40" s="59" t="str">
        <f t="shared" si="10"/>
        <v xml:space="preserve"> </v>
      </c>
      <c r="AJ40" s="59" t="str">
        <f t="shared" si="10"/>
        <v xml:space="preserve"> </v>
      </c>
      <c r="AK40" s="59" t="str">
        <f t="shared" si="10"/>
        <v xml:space="preserve"> </v>
      </c>
      <c r="AL40" s="59" t="str">
        <f t="shared" si="10"/>
        <v xml:space="preserve"> </v>
      </c>
      <c r="AM40" s="59" t="str">
        <f t="shared" si="10"/>
        <v xml:space="preserve"> </v>
      </c>
      <c r="AN40" s="59" t="str">
        <f t="shared" si="4"/>
        <v xml:space="preserve"> </v>
      </c>
      <c r="AO40" s="59" t="str">
        <f t="shared" si="4"/>
        <v xml:space="preserve"> </v>
      </c>
      <c r="AP40" s="59" t="str">
        <f t="shared" si="4"/>
        <v xml:space="preserve"> </v>
      </c>
      <c r="AQ40" s="59" t="str">
        <f t="shared" si="4"/>
        <v xml:space="preserve"> </v>
      </c>
      <c r="AR40" s="59" t="str">
        <f t="shared" si="4"/>
        <v xml:space="preserve"> </v>
      </c>
      <c r="AS40" s="59" t="str">
        <f t="shared" si="4"/>
        <v xml:space="preserve"> </v>
      </c>
      <c r="AT40" s="59" t="str">
        <f t="shared" si="4"/>
        <v xml:space="preserve"> </v>
      </c>
      <c r="AU40" s="60" t="str">
        <f t="shared" si="5"/>
        <v xml:space="preserve"> </v>
      </c>
      <c r="AV40" s="27" t="b">
        <f t="shared" si="11"/>
        <v>0</v>
      </c>
      <c r="AW40" s="27" t="b">
        <f t="shared" si="12"/>
        <v>0</v>
      </c>
      <c r="AX40" s="27" t="b">
        <f t="shared" si="13"/>
        <v>0</v>
      </c>
    </row>
    <row r="41" spans="1:50" x14ac:dyDescent="0.3">
      <c r="A41" s="177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146"/>
      <c r="Q41" s="54"/>
      <c r="R41" s="54"/>
      <c r="S41" s="54"/>
      <c r="T41" s="54"/>
      <c r="U41" s="56"/>
      <c r="V41" s="56"/>
      <c r="W41" s="61"/>
      <c r="X41" s="37" t="str">
        <f t="shared" si="2"/>
        <v xml:space="preserve"> </v>
      </c>
      <c r="Z41" s="59" t="str">
        <f t="shared" si="6"/>
        <v xml:space="preserve"> </v>
      </c>
      <c r="AA41" s="59" t="str">
        <f t="shared" si="6"/>
        <v xml:space="preserve"> </v>
      </c>
      <c r="AB41" s="59" t="str">
        <f t="shared" si="14"/>
        <v xml:space="preserve"> </v>
      </c>
      <c r="AC41" s="59" t="str">
        <f t="shared" si="8"/>
        <v xml:space="preserve"> </v>
      </c>
      <c r="AD41" s="59" t="str">
        <f t="shared" si="8"/>
        <v xml:space="preserve"> </v>
      </c>
      <c r="AE41" s="59" t="str">
        <f t="shared" si="8"/>
        <v xml:space="preserve"> </v>
      </c>
      <c r="AF41" s="59" t="str">
        <f t="shared" si="8"/>
        <v xml:space="preserve"> </v>
      </c>
      <c r="AG41" s="59" t="str">
        <f t="shared" si="15"/>
        <v xml:space="preserve"> </v>
      </c>
      <c r="AH41" s="59" t="str">
        <f t="shared" si="10"/>
        <v xml:space="preserve"> </v>
      </c>
      <c r="AI41" s="59" t="str">
        <f t="shared" si="10"/>
        <v xml:space="preserve"> </v>
      </c>
      <c r="AJ41" s="59" t="str">
        <f t="shared" si="10"/>
        <v xml:space="preserve"> </v>
      </c>
      <c r="AK41" s="59" t="str">
        <f t="shared" si="10"/>
        <v xml:space="preserve"> </v>
      </c>
      <c r="AL41" s="59" t="str">
        <f t="shared" si="10"/>
        <v xml:space="preserve"> </v>
      </c>
      <c r="AM41" s="59" t="str">
        <f t="shared" si="10"/>
        <v xml:space="preserve"> </v>
      </c>
      <c r="AN41" s="59" t="str">
        <f t="shared" si="4"/>
        <v xml:space="preserve"> </v>
      </c>
      <c r="AO41" s="59" t="str">
        <f t="shared" si="4"/>
        <v xml:space="preserve"> </v>
      </c>
      <c r="AP41" s="59" t="str">
        <f t="shared" si="4"/>
        <v xml:space="preserve"> </v>
      </c>
      <c r="AQ41" s="59" t="str">
        <f t="shared" si="4"/>
        <v xml:space="preserve"> </v>
      </c>
      <c r="AR41" s="59" t="str">
        <f t="shared" si="4"/>
        <v xml:space="preserve"> </v>
      </c>
      <c r="AS41" s="59" t="str">
        <f t="shared" si="4"/>
        <v xml:space="preserve"> </v>
      </c>
      <c r="AT41" s="59" t="str">
        <f t="shared" si="4"/>
        <v xml:space="preserve"> </v>
      </c>
      <c r="AU41" s="60" t="str">
        <f t="shared" si="5"/>
        <v xml:space="preserve"> </v>
      </c>
      <c r="AV41" s="27" t="b">
        <f t="shared" si="11"/>
        <v>0</v>
      </c>
      <c r="AW41" s="27" t="b">
        <f t="shared" si="12"/>
        <v>0</v>
      </c>
      <c r="AX41" s="27" t="b">
        <f t="shared" si="13"/>
        <v>0</v>
      </c>
    </row>
    <row r="42" spans="1:50" x14ac:dyDescent="0.3">
      <c r="A42" s="177"/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146"/>
      <c r="Q42" s="54"/>
      <c r="R42" s="54"/>
      <c r="S42" s="54"/>
      <c r="T42" s="54"/>
      <c r="U42" s="56"/>
      <c r="V42" s="56"/>
      <c r="W42" s="61"/>
      <c r="X42" s="37" t="str">
        <f t="shared" si="2"/>
        <v xml:space="preserve"> </v>
      </c>
      <c r="Z42" s="59" t="str">
        <f t="shared" si="6"/>
        <v xml:space="preserve"> </v>
      </c>
      <c r="AA42" s="59" t="str">
        <f t="shared" si="6"/>
        <v xml:space="preserve"> </v>
      </c>
      <c r="AB42" s="59" t="str">
        <f t="shared" si="14"/>
        <v xml:space="preserve"> </v>
      </c>
      <c r="AC42" s="59" t="str">
        <f t="shared" si="8"/>
        <v xml:space="preserve"> </v>
      </c>
      <c r="AD42" s="59" t="str">
        <f t="shared" si="8"/>
        <v xml:space="preserve"> </v>
      </c>
      <c r="AE42" s="59" t="str">
        <f t="shared" si="8"/>
        <v xml:space="preserve"> </v>
      </c>
      <c r="AF42" s="59" t="str">
        <f t="shared" si="8"/>
        <v xml:space="preserve"> </v>
      </c>
      <c r="AG42" s="59" t="str">
        <f t="shared" si="15"/>
        <v xml:space="preserve"> </v>
      </c>
      <c r="AH42" s="59" t="str">
        <f t="shared" si="10"/>
        <v xml:space="preserve"> </v>
      </c>
      <c r="AI42" s="59" t="str">
        <f t="shared" si="10"/>
        <v xml:space="preserve"> </v>
      </c>
      <c r="AJ42" s="59" t="str">
        <f t="shared" si="10"/>
        <v xml:space="preserve"> </v>
      </c>
      <c r="AK42" s="59" t="str">
        <f t="shared" si="10"/>
        <v xml:space="preserve"> </v>
      </c>
      <c r="AL42" s="59" t="str">
        <f t="shared" si="10"/>
        <v xml:space="preserve"> </v>
      </c>
      <c r="AM42" s="59" t="str">
        <f t="shared" si="10"/>
        <v xml:space="preserve"> </v>
      </c>
      <c r="AN42" s="59" t="str">
        <f t="shared" ref="AN42:AT59" si="16">IF(ISBLANK($A42)," ",IF(ISNUMBER(Q42),Q42,0))</f>
        <v xml:space="preserve"> </v>
      </c>
      <c r="AO42" s="59" t="str">
        <f t="shared" si="16"/>
        <v xml:space="preserve"> </v>
      </c>
      <c r="AP42" s="59" t="str">
        <f t="shared" si="16"/>
        <v xml:space="preserve"> </v>
      </c>
      <c r="AQ42" s="59" t="str">
        <f t="shared" si="16"/>
        <v xml:space="preserve"> </v>
      </c>
      <c r="AR42" s="59" t="str">
        <f t="shared" si="16"/>
        <v xml:space="preserve"> </v>
      </c>
      <c r="AS42" s="59" t="str">
        <f t="shared" si="16"/>
        <v xml:space="preserve"> </v>
      </c>
      <c r="AT42" s="59" t="str">
        <f t="shared" si="16"/>
        <v xml:space="preserve"> </v>
      </c>
      <c r="AU42" s="60" t="str">
        <f t="shared" si="5"/>
        <v xml:space="preserve"> </v>
      </c>
      <c r="AV42" s="27" t="b">
        <f t="shared" si="11"/>
        <v>0</v>
      </c>
      <c r="AW42" s="27" t="b">
        <f t="shared" si="12"/>
        <v>0</v>
      </c>
      <c r="AX42" s="27" t="b">
        <f t="shared" si="13"/>
        <v>0</v>
      </c>
    </row>
    <row r="43" spans="1:50" x14ac:dyDescent="0.3">
      <c r="A43" s="177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146"/>
      <c r="Q43" s="54"/>
      <c r="R43" s="54"/>
      <c r="S43" s="54"/>
      <c r="T43" s="54"/>
      <c r="U43" s="56"/>
      <c r="V43" s="56"/>
      <c r="W43" s="61"/>
      <c r="X43" s="37" t="str">
        <f t="shared" si="2"/>
        <v xml:space="preserve"> </v>
      </c>
      <c r="Z43" s="59" t="str">
        <f t="shared" ref="Z43:AA59" si="17">IF(ISBLANK($A43)," ",IF(B43=B$9,1,0))</f>
        <v xml:space="preserve"> </v>
      </c>
      <c r="AA43" s="59" t="str">
        <f t="shared" si="17"/>
        <v xml:space="preserve"> </v>
      </c>
      <c r="AB43" s="59" t="str">
        <f t="shared" si="14"/>
        <v xml:space="preserve"> </v>
      </c>
      <c r="AC43" s="59" t="str">
        <f t="shared" ref="AC43:AF59" si="18">IF(ISBLANK($A43)," ",IF(E43=E$9,1,0))</f>
        <v xml:space="preserve"> </v>
      </c>
      <c r="AD43" s="59" t="str">
        <f t="shared" si="18"/>
        <v xml:space="preserve"> </v>
      </c>
      <c r="AE43" s="59" t="str">
        <f t="shared" si="18"/>
        <v xml:space="preserve"> </v>
      </c>
      <c r="AF43" s="59" t="str">
        <f t="shared" si="18"/>
        <v xml:space="preserve"> </v>
      </c>
      <c r="AG43" s="59" t="str">
        <f t="shared" si="15"/>
        <v xml:space="preserve"> </v>
      </c>
      <c r="AH43" s="59" t="str">
        <f t="shared" ref="AH43:AM59" si="19">IF(ISBLANK($A43)," ",IF(J43=J$9,1,0))</f>
        <v xml:space="preserve"> </v>
      </c>
      <c r="AI43" s="59" t="str">
        <f t="shared" si="19"/>
        <v xml:space="preserve"> </v>
      </c>
      <c r="AJ43" s="59" t="str">
        <f t="shared" si="19"/>
        <v xml:space="preserve"> </v>
      </c>
      <c r="AK43" s="59" t="str">
        <f t="shared" si="19"/>
        <v xml:space="preserve"> </v>
      </c>
      <c r="AL43" s="59" t="str">
        <f t="shared" si="19"/>
        <v xml:space="preserve"> </v>
      </c>
      <c r="AM43" s="59" t="str">
        <f t="shared" si="19"/>
        <v xml:space="preserve"> </v>
      </c>
      <c r="AN43" s="59" t="str">
        <f t="shared" si="16"/>
        <v xml:space="preserve"> </v>
      </c>
      <c r="AO43" s="59" t="str">
        <f t="shared" si="16"/>
        <v xml:space="preserve"> </v>
      </c>
      <c r="AP43" s="59" t="str">
        <f t="shared" si="16"/>
        <v xml:space="preserve"> </v>
      </c>
      <c r="AQ43" s="59" t="str">
        <f t="shared" si="16"/>
        <v xml:space="preserve"> </v>
      </c>
      <c r="AR43" s="59" t="str">
        <f t="shared" si="16"/>
        <v xml:space="preserve"> </v>
      </c>
      <c r="AS43" s="59" t="str">
        <f t="shared" si="16"/>
        <v xml:space="preserve"> </v>
      </c>
      <c r="AT43" s="59" t="str">
        <f t="shared" si="16"/>
        <v xml:space="preserve"> </v>
      </c>
      <c r="AU43" s="60" t="str">
        <f t="shared" si="5"/>
        <v xml:space="preserve"> </v>
      </c>
      <c r="AV43" s="27" t="b">
        <f t="shared" si="11"/>
        <v>0</v>
      </c>
      <c r="AW43" s="27" t="b">
        <f t="shared" si="12"/>
        <v>0</v>
      </c>
      <c r="AX43" s="27" t="b">
        <f t="shared" si="13"/>
        <v>0</v>
      </c>
    </row>
    <row r="44" spans="1:50" x14ac:dyDescent="0.3">
      <c r="A44" s="177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146"/>
      <c r="Q44" s="54"/>
      <c r="R44" s="54"/>
      <c r="S44" s="54"/>
      <c r="T44" s="54"/>
      <c r="U44" s="56"/>
      <c r="V44" s="56"/>
      <c r="W44" s="61"/>
      <c r="X44" s="37" t="str">
        <f t="shared" si="2"/>
        <v xml:space="preserve"> </v>
      </c>
      <c r="Z44" s="59" t="str">
        <f t="shared" si="17"/>
        <v xml:space="preserve"> </v>
      </c>
      <c r="AA44" s="59" t="str">
        <f t="shared" si="17"/>
        <v xml:space="preserve"> </v>
      </c>
      <c r="AB44" s="59" t="str">
        <f t="shared" si="14"/>
        <v xml:space="preserve"> </v>
      </c>
      <c r="AC44" s="59" t="str">
        <f t="shared" si="18"/>
        <v xml:space="preserve"> </v>
      </c>
      <c r="AD44" s="59" t="str">
        <f t="shared" si="18"/>
        <v xml:space="preserve"> </v>
      </c>
      <c r="AE44" s="59" t="str">
        <f t="shared" si="18"/>
        <v xml:space="preserve"> </v>
      </c>
      <c r="AF44" s="59" t="str">
        <f t="shared" si="18"/>
        <v xml:space="preserve"> </v>
      </c>
      <c r="AG44" s="59" t="str">
        <f t="shared" si="15"/>
        <v xml:space="preserve"> </v>
      </c>
      <c r="AH44" s="59" t="str">
        <f t="shared" si="19"/>
        <v xml:space="preserve"> </v>
      </c>
      <c r="AI44" s="59" t="str">
        <f t="shared" si="19"/>
        <v xml:space="preserve"> </v>
      </c>
      <c r="AJ44" s="59" t="str">
        <f t="shared" si="19"/>
        <v xml:space="preserve"> </v>
      </c>
      <c r="AK44" s="59" t="str">
        <f t="shared" si="19"/>
        <v xml:space="preserve"> </v>
      </c>
      <c r="AL44" s="59" t="str">
        <f t="shared" si="19"/>
        <v xml:space="preserve"> </v>
      </c>
      <c r="AM44" s="59" t="str">
        <f t="shared" si="19"/>
        <v xml:space="preserve"> </v>
      </c>
      <c r="AN44" s="59" t="str">
        <f t="shared" si="16"/>
        <v xml:space="preserve"> </v>
      </c>
      <c r="AO44" s="59" t="str">
        <f t="shared" si="16"/>
        <v xml:space="preserve"> </v>
      </c>
      <c r="AP44" s="59" t="str">
        <f t="shared" si="16"/>
        <v xml:space="preserve"> </v>
      </c>
      <c r="AQ44" s="59" t="str">
        <f t="shared" si="16"/>
        <v xml:space="preserve"> </v>
      </c>
      <c r="AR44" s="59" t="str">
        <f t="shared" si="16"/>
        <v xml:space="preserve"> </v>
      </c>
      <c r="AS44" s="59" t="str">
        <f t="shared" si="16"/>
        <v xml:space="preserve"> </v>
      </c>
      <c r="AT44" s="59" t="str">
        <f t="shared" si="16"/>
        <v xml:space="preserve"> </v>
      </c>
      <c r="AU44" s="60" t="str">
        <f t="shared" si="5"/>
        <v xml:space="preserve"> </v>
      </c>
      <c r="AV44" s="27" t="b">
        <f t="shared" si="11"/>
        <v>0</v>
      </c>
      <c r="AW44" s="27" t="b">
        <f t="shared" si="12"/>
        <v>0</v>
      </c>
      <c r="AX44" s="27" t="b">
        <f t="shared" si="13"/>
        <v>0</v>
      </c>
    </row>
    <row r="45" spans="1:50" x14ac:dyDescent="0.3">
      <c r="A45" s="177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146"/>
      <c r="Q45" s="54"/>
      <c r="R45" s="54"/>
      <c r="S45" s="54"/>
      <c r="T45" s="54"/>
      <c r="U45" s="56"/>
      <c r="V45" s="56"/>
      <c r="W45" s="61"/>
      <c r="X45" s="37" t="str">
        <f t="shared" si="2"/>
        <v xml:space="preserve"> </v>
      </c>
      <c r="Z45" s="59" t="str">
        <f t="shared" si="17"/>
        <v xml:space="preserve"> </v>
      </c>
      <c r="AA45" s="59" t="str">
        <f t="shared" si="17"/>
        <v xml:space="preserve"> </v>
      </c>
      <c r="AB45" s="59" t="str">
        <f t="shared" si="14"/>
        <v xml:space="preserve"> </v>
      </c>
      <c r="AC45" s="59" t="str">
        <f t="shared" si="18"/>
        <v xml:space="preserve"> </v>
      </c>
      <c r="AD45" s="59" t="str">
        <f t="shared" si="18"/>
        <v xml:space="preserve"> </v>
      </c>
      <c r="AE45" s="59" t="str">
        <f t="shared" si="18"/>
        <v xml:space="preserve"> </v>
      </c>
      <c r="AF45" s="59" t="str">
        <f t="shared" si="18"/>
        <v xml:space="preserve"> </v>
      </c>
      <c r="AG45" s="59" t="str">
        <f t="shared" si="15"/>
        <v xml:space="preserve"> </v>
      </c>
      <c r="AH45" s="59" t="str">
        <f t="shared" si="19"/>
        <v xml:space="preserve"> </v>
      </c>
      <c r="AI45" s="59" t="str">
        <f t="shared" si="19"/>
        <v xml:space="preserve"> </v>
      </c>
      <c r="AJ45" s="59" t="str">
        <f t="shared" si="19"/>
        <v xml:space="preserve"> </v>
      </c>
      <c r="AK45" s="59" t="str">
        <f t="shared" si="19"/>
        <v xml:space="preserve"> </v>
      </c>
      <c r="AL45" s="59" t="str">
        <f t="shared" si="19"/>
        <v xml:space="preserve"> </v>
      </c>
      <c r="AM45" s="59" t="str">
        <f t="shared" si="19"/>
        <v xml:space="preserve"> </v>
      </c>
      <c r="AN45" s="59" t="str">
        <f t="shared" si="16"/>
        <v xml:space="preserve"> </v>
      </c>
      <c r="AO45" s="59" t="str">
        <f t="shared" si="16"/>
        <v xml:space="preserve"> </v>
      </c>
      <c r="AP45" s="59" t="str">
        <f t="shared" si="16"/>
        <v xml:space="preserve"> </v>
      </c>
      <c r="AQ45" s="59" t="str">
        <f t="shared" si="16"/>
        <v xml:space="preserve"> </v>
      </c>
      <c r="AR45" s="59" t="str">
        <f t="shared" si="16"/>
        <v xml:space="preserve"> </v>
      </c>
      <c r="AS45" s="59" t="str">
        <f t="shared" si="16"/>
        <v xml:space="preserve"> </v>
      </c>
      <c r="AT45" s="59" t="str">
        <f t="shared" si="16"/>
        <v xml:space="preserve"> </v>
      </c>
      <c r="AU45" s="60" t="str">
        <f t="shared" si="5"/>
        <v xml:space="preserve"> </v>
      </c>
      <c r="AV45" s="27" t="b">
        <f t="shared" si="11"/>
        <v>0</v>
      </c>
      <c r="AW45" s="27" t="b">
        <f t="shared" si="12"/>
        <v>0</v>
      </c>
      <c r="AX45" s="27" t="b">
        <f t="shared" si="13"/>
        <v>0</v>
      </c>
    </row>
    <row r="46" spans="1:50" x14ac:dyDescent="0.3">
      <c r="A46" s="177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146"/>
      <c r="Q46" s="54"/>
      <c r="R46" s="54"/>
      <c r="S46" s="54"/>
      <c r="T46" s="54"/>
      <c r="U46" s="56"/>
      <c r="V46" s="56"/>
      <c r="W46" s="61"/>
      <c r="X46" s="37" t="str">
        <f t="shared" si="2"/>
        <v xml:space="preserve"> </v>
      </c>
      <c r="Z46" s="59" t="str">
        <f t="shared" si="17"/>
        <v xml:space="preserve"> </v>
      </c>
      <c r="AA46" s="59" t="str">
        <f t="shared" si="17"/>
        <v xml:space="preserve"> </v>
      </c>
      <c r="AB46" s="59" t="str">
        <f t="shared" si="14"/>
        <v xml:space="preserve"> </v>
      </c>
      <c r="AC46" s="59" t="str">
        <f t="shared" si="18"/>
        <v xml:space="preserve"> </v>
      </c>
      <c r="AD46" s="59" t="str">
        <f t="shared" si="18"/>
        <v xml:space="preserve"> </v>
      </c>
      <c r="AE46" s="59" t="str">
        <f t="shared" si="18"/>
        <v xml:space="preserve"> </v>
      </c>
      <c r="AF46" s="59" t="str">
        <f t="shared" si="18"/>
        <v xml:space="preserve"> </v>
      </c>
      <c r="AG46" s="59" t="str">
        <f t="shared" si="15"/>
        <v xml:space="preserve"> </v>
      </c>
      <c r="AH46" s="59" t="str">
        <f t="shared" si="19"/>
        <v xml:space="preserve"> </v>
      </c>
      <c r="AI46" s="59" t="str">
        <f t="shared" si="19"/>
        <v xml:space="preserve"> </v>
      </c>
      <c r="AJ46" s="59" t="str">
        <f t="shared" si="19"/>
        <v xml:space="preserve"> </v>
      </c>
      <c r="AK46" s="59" t="str">
        <f t="shared" si="19"/>
        <v xml:space="preserve"> </v>
      </c>
      <c r="AL46" s="59" t="str">
        <f t="shared" si="19"/>
        <v xml:space="preserve"> </v>
      </c>
      <c r="AM46" s="59" t="str">
        <f t="shared" si="19"/>
        <v xml:space="preserve"> </v>
      </c>
      <c r="AN46" s="59" t="str">
        <f t="shared" si="16"/>
        <v xml:space="preserve"> </v>
      </c>
      <c r="AO46" s="59" t="str">
        <f t="shared" si="16"/>
        <v xml:space="preserve"> </v>
      </c>
      <c r="AP46" s="59" t="str">
        <f t="shared" si="16"/>
        <v xml:space="preserve"> </v>
      </c>
      <c r="AQ46" s="59" t="str">
        <f t="shared" si="16"/>
        <v xml:space="preserve"> </v>
      </c>
      <c r="AR46" s="59" t="str">
        <f t="shared" si="16"/>
        <v xml:space="preserve"> </v>
      </c>
      <c r="AS46" s="59" t="str">
        <f t="shared" si="16"/>
        <v xml:space="preserve"> </v>
      </c>
      <c r="AT46" s="59" t="str">
        <f t="shared" si="16"/>
        <v xml:space="preserve"> </v>
      </c>
      <c r="AU46" s="60"/>
      <c r="AV46" s="27" t="b">
        <f t="shared" si="11"/>
        <v>0</v>
      </c>
      <c r="AW46" s="27" t="b">
        <f t="shared" si="12"/>
        <v>0</v>
      </c>
      <c r="AX46" s="27" t="b">
        <f t="shared" si="13"/>
        <v>0</v>
      </c>
    </row>
    <row r="47" spans="1:50" x14ac:dyDescent="0.3">
      <c r="A47" s="177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146"/>
      <c r="Q47" s="54"/>
      <c r="R47" s="54"/>
      <c r="S47" s="54"/>
      <c r="T47" s="54"/>
      <c r="U47" s="56"/>
      <c r="V47" s="56"/>
      <c r="W47" s="61"/>
      <c r="X47" s="37" t="str">
        <f t="shared" si="2"/>
        <v xml:space="preserve"> </v>
      </c>
      <c r="Z47" s="59" t="str">
        <f t="shared" si="17"/>
        <v xml:space="preserve"> </v>
      </c>
      <c r="AA47" s="59" t="str">
        <f t="shared" si="17"/>
        <v xml:space="preserve"> </v>
      </c>
      <c r="AB47" s="59" t="str">
        <f t="shared" si="14"/>
        <v xml:space="preserve"> </v>
      </c>
      <c r="AC47" s="59" t="str">
        <f t="shared" si="18"/>
        <v xml:space="preserve"> </v>
      </c>
      <c r="AD47" s="59" t="str">
        <f t="shared" si="18"/>
        <v xml:space="preserve"> </v>
      </c>
      <c r="AE47" s="59" t="str">
        <f t="shared" si="18"/>
        <v xml:space="preserve"> </v>
      </c>
      <c r="AF47" s="59" t="str">
        <f t="shared" si="18"/>
        <v xml:space="preserve"> </v>
      </c>
      <c r="AG47" s="59" t="str">
        <f t="shared" si="15"/>
        <v xml:space="preserve"> </v>
      </c>
      <c r="AH47" s="59" t="str">
        <f t="shared" si="19"/>
        <v xml:space="preserve"> </v>
      </c>
      <c r="AI47" s="59" t="str">
        <f t="shared" si="19"/>
        <v xml:space="preserve"> </v>
      </c>
      <c r="AJ47" s="59" t="str">
        <f t="shared" si="19"/>
        <v xml:space="preserve"> </v>
      </c>
      <c r="AK47" s="59" t="str">
        <f t="shared" si="19"/>
        <v xml:space="preserve"> </v>
      </c>
      <c r="AL47" s="59" t="str">
        <f t="shared" si="19"/>
        <v xml:space="preserve"> </v>
      </c>
      <c r="AM47" s="59" t="str">
        <f t="shared" si="19"/>
        <v xml:space="preserve"> </v>
      </c>
      <c r="AN47" s="59" t="str">
        <f t="shared" si="16"/>
        <v xml:space="preserve"> </v>
      </c>
      <c r="AO47" s="59" t="str">
        <f t="shared" si="16"/>
        <v xml:space="preserve"> </v>
      </c>
      <c r="AP47" s="59" t="str">
        <f t="shared" si="16"/>
        <v xml:space="preserve"> </v>
      </c>
      <c r="AQ47" s="59" t="str">
        <f t="shared" si="16"/>
        <v xml:space="preserve"> </v>
      </c>
      <c r="AR47" s="59" t="str">
        <f t="shared" si="16"/>
        <v xml:space="preserve"> </v>
      </c>
      <c r="AS47" s="59" t="str">
        <f t="shared" si="16"/>
        <v xml:space="preserve"> </v>
      </c>
      <c r="AT47" s="59" t="str">
        <f t="shared" si="16"/>
        <v xml:space="preserve"> </v>
      </c>
      <c r="AU47" s="60"/>
      <c r="AV47" s="27" t="b">
        <f t="shared" si="11"/>
        <v>0</v>
      </c>
      <c r="AW47" s="27" t="b">
        <f t="shared" si="12"/>
        <v>0</v>
      </c>
      <c r="AX47" s="27" t="b">
        <f t="shared" si="13"/>
        <v>0</v>
      </c>
    </row>
    <row r="48" spans="1:50" x14ac:dyDescent="0.3">
      <c r="A48" s="177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146"/>
      <c r="Q48" s="54"/>
      <c r="R48" s="54"/>
      <c r="S48" s="54"/>
      <c r="T48" s="54"/>
      <c r="U48" s="56"/>
      <c r="V48" s="56"/>
      <c r="W48" s="61"/>
      <c r="X48" s="37" t="str">
        <f t="shared" si="2"/>
        <v xml:space="preserve"> </v>
      </c>
      <c r="Z48" s="59" t="str">
        <f t="shared" si="17"/>
        <v xml:space="preserve"> </v>
      </c>
      <c r="AA48" s="59" t="str">
        <f t="shared" si="17"/>
        <v xml:space="preserve"> </v>
      </c>
      <c r="AB48" s="59" t="str">
        <f t="shared" si="14"/>
        <v xml:space="preserve"> </v>
      </c>
      <c r="AC48" s="59" t="str">
        <f t="shared" si="18"/>
        <v xml:space="preserve"> </v>
      </c>
      <c r="AD48" s="59" t="str">
        <f t="shared" si="18"/>
        <v xml:space="preserve"> </v>
      </c>
      <c r="AE48" s="59" t="str">
        <f t="shared" si="18"/>
        <v xml:space="preserve"> </v>
      </c>
      <c r="AF48" s="59" t="str">
        <f t="shared" si="18"/>
        <v xml:space="preserve"> </v>
      </c>
      <c r="AG48" s="59" t="str">
        <f t="shared" si="15"/>
        <v xml:space="preserve"> </v>
      </c>
      <c r="AH48" s="59" t="str">
        <f t="shared" si="19"/>
        <v xml:space="preserve"> </v>
      </c>
      <c r="AI48" s="59" t="str">
        <f t="shared" si="19"/>
        <v xml:space="preserve"> </v>
      </c>
      <c r="AJ48" s="59" t="str">
        <f t="shared" si="19"/>
        <v xml:space="preserve"> </v>
      </c>
      <c r="AK48" s="59" t="str">
        <f t="shared" si="19"/>
        <v xml:space="preserve"> </v>
      </c>
      <c r="AL48" s="59" t="str">
        <f t="shared" si="19"/>
        <v xml:space="preserve"> </v>
      </c>
      <c r="AM48" s="59" t="str">
        <f t="shared" si="19"/>
        <v xml:space="preserve"> </v>
      </c>
      <c r="AN48" s="59" t="str">
        <f t="shared" si="16"/>
        <v xml:space="preserve"> </v>
      </c>
      <c r="AO48" s="59" t="str">
        <f t="shared" si="16"/>
        <v xml:space="preserve"> </v>
      </c>
      <c r="AP48" s="59" t="str">
        <f t="shared" si="16"/>
        <v xml:space="preserve"> </v>
      </c>
      <c r="AQ48" s="59" t="str">
        <f t="shared" si="16"/>
        <v xml:space="preserve"> </v>
      </c>
      <c r="AR48" s="59" t="str">
        <f t="shared" si="16"/>
        <v xml:space="preserve"> </v>
      </c>
      <c r="AS48" s="59" t="str">
        <f t="shared" si="16"/>
        <v xml:space="preserve"> </v>
      </c>
      <c r="AT48" s="59" t="str">
        <f t="shared" si="16"/>
        <v xml:space="preserve"> </v>
      </c>
      <c r="AU48" s="60"/>
      <c r="AV48" s="27" t="b">
        <f t="shared" si="11"/>
        <v>0</v>
      </c>
      <c r="AW48" s="27" t="b">
        <f t="shared" si="12"/>
        <v>0</v>
      </c>
      <c r="AX48" s="27" t="b">
        <f t="shared" si="13"/>
        <v>0</v>
      </c>
    </row>
    <row r="49" spans="1:56" x14ac:dyDescent="0.3">
      <c r="A49" s="177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146"/>
      <c r="Q49" s="54"/>
      <c r="R49" s="54"/>
      <c r="S49" s="54"/>
      <c r="T49" s="54"/>
      <c r="U49" s="56"/>
      <c r="V49" s="56"/>
      <c r="W49" s="61"/>
      <c r="X49" s="37" t="str">
        <f t="shared" si="2"/>
        <v xml:space="preserve"> </v>
      </c>
      <c r="Z49" s="59" t="str">
        <f t="shared" si="17"/>
        <v xml:space="preserve"> </v>
      </c>
      <c r="AA49" s="59" t="str">
        <f t="shared" si="17"/>
        <v xml:space="preserve"> </v>
      </c>
      <c r="AB49" s="59" t="str">
        <f t="shared" si="14"/>
        <v xml:space="preserve"> </v>
      </c>
      <c r="AC49" s="59" t="str">
        <f t="shared" si="18"/>
        <v xml:space="preserve"> </v>
      </c>
      <c r="AD49" s="59" t="str">
        <f t="shared" si="18"/>
        <v xml:space="preserve"> </v>
      </c>
      <c r="AE49" s="59" t="str">
        <f t="shared" si="18"/>
        <v xml:space="preserve"> </v>
      </c>
      <c r="AF49" s="59" t="str">
        <f t="shared" si="18"/>
        <v xml:space="preserve"> </v>
      </c>
      <c r="AG49" s="59" t="str">
        <f t="shared" si="15"/>
        <v xml:space="preserve"> </v>
      </c>
      <c r="AH49" s="59" t="str">
        <f t="shared" si="19"/>
        <v xml:space="preserve"> </v>
      </c>
      <c r="AI49" s="59" t="str">
        <f t="shared" si="19"/>
        <v xml:space="preserve"> </v>
      </c>
      <c r="AJ49" s="59" t="str">
        <f t="shared" si="19"/>
        <v xml:space="preserve"> </v>
      </c>
      <c r="AK49" s="59" t="str">
        <f t="shared" si="19"/>
        <v xml:space="preserve"> </v>
      </c>
      <c r="AL49" s="59" t="str">
        <f t="shared" si="19"/>
        <v xml:space="preserve"> </v>
      </c>
      <c r="AM49" s="59" t="str">
        <f t="shared" si="19"/>
        <v xml:space="preserve"> </v>
      </c>
      <c r="AN49" s="59" t="str">
        <f t="shared" si="16"/>
        <v xml:space="preserve"> </v>
      </c>
      <c r="AO49" s="59" t="str">
        <f t="shared" si="16"/>
        <v xml:space="preserve"> </v>
      </c>
      <c r="AP49" s="59" t="str">
        <f t="shared" si="16"/>
        <v xml:space="preserve"> </v>
      </c>
      <c r="AQ49" s="59" t="str">
        <f t="shared" si="16"/>
        <v xml:space="preserve"> </v>
      </c>
      <c r="AR49" s="59" t="str">
        <f t="shared" si="16"/>
        <v xml:space="preserve"> </v>
      </c>
      <c r="AS49" s="59" t="str">
        <f t="shared" si="16"/>
        <v xml:space="preserve"> </v>
      </c>
      <c r="AT49" s="59" t="str">
        <f t="shared" si="16"/>
        <v xml:space="preserve"> </v>
      </c>
      <c r="AU49" s="60"/>
      <c r="AV49" s="27" t="b">
        <f t="shared" si="11"/>
        <v>0</v>
      </c>
      <c r="AW49" s="27" t="b">
        <f t="shared" si="12"/>
        <v>0</v>
      </c>
      <c r="AX49" s="27" t="b">
        <f t="shared" si="13"/>
        <v>0</v>
      </c>
    </row>
    <row r="50" spans="1:56" x14ac:dyDescent="0.3">
      <c r="A50" s="177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146"/>
      <c r="Q50" s="54"/>
      <c r="R50" s="54"/>
      <c r="S50" s="54"/>
      <c r="T50" s="54"/>
      <c r="U50" s="56"/>
      <c r="V50" s="56"/>
      <c r="W50" s="61"/>
      <c r="X50" s="37" t="str">
        <f t="shared" si="2"/>
        <v xml:space="preserve"> </v>
      </c>
      <c r="Z50" s="59" t="str">
        <f t="shared" si="17"/>
        <v xml:space="preserve"> </v>
      </c>
      <c r="AA50" s="59" t="str">
        <f t="shared" si="17"/>
        <v xml:space="preserve"> </v>
      </c>
      <c r="AB50" s="59" t="str">
        <f t="shared" si="14"/>
        <v xml:space="preserve"> </v>
      </c>
      <c r="AC50" s="59" t="str">
        <f t="shared" si="18"/>
        <v xml:space="preserve"> </v>
      </c>
      <c r="AD50" s="59" t="str">
        <f t="shared" si="18"/>
        <v xml:space="preserve"> </v>
      </c>
      <c r="AE50" s="59" t="str">
        <f t="shared" si="18"/>
        <v xml:space="preserve"> </v>
      </c>
      <c r="AF50" s="59" t="str">
        <f t="shared" si="18"/>
        <v xml:space="preserve"> </v>
      </c>
      <c r="AG50" s="59" t="str">
        <f t="shared" si="15"/>
        <v xml:space="preserve"> </v>
      </c>
      <c r="AH50" s="59" t="str">
        <f t="shared" si="19"/>
        <v xml:space="preserve"> </v>
      </c>
      <c r="AI50" s="59" t="str">
        <f t="shared" si="19"/>
        <v xml:space="preserve"> </v>
      </c>
      <c r="AJ50" s="59" t="str">
        <f t="shared" si="19"/>
        <v xml:space="preserve"> </v>
      </c>
      <c r="AK50" s="59" t="str">
        <f t="shared" si="19"/>
        <v xml:space="preserve"> </v>
      </c>
      <c r="AL50" s="59" t="str">
        <f t="shared" si="19"/>
        <v xml:space="preserve"> </v>
      </c>
      <c r="AM50" s="59" t="str">
        <f t="shared" si="19"/>
        <v xml:space="preserve"> </v>
      </c>
      <c r="AN50" s="59" t="str">
        <f t="shared" si="16"/>
        <v xml:space="preserve"> </v>
      </c>
      <c r="AO50" s="59" t="str">
        <f t="shared" si="16"/>
        <v xml:space="preserve"> </v>
      </c>
      <c r="AP50" s="59" t="str">
        <f t="shared" si="16"/>
        <v xml:space="preserve"> </v>
      </c>
      <c r="AQ50" s="59" t="str">
        <f t="shared" si="16"/>
        <v xml:space="preserve"> </v>
      </c>
      <c r="AR50" s="59" t="str">
        <f t="shared" si="16"/>
        <v xml:space="preserve"> </v>
      </c>
      <c r="AS50" s="59" t="str">
        <f t="shared" si="16"/>
        <v xml:space="preserve"> </v>
      </c>
      <c r="AT50" s="59" t="str">
        <f t="shared" si="16"/>
        <v xml:space="preserve"> </v>
      </c>
      <c r="AU50" s="60"/>
      <c r="AV50" s="27" t="b">
        <f t="shared" si="11"/>
        <v>0</v>
      </c>
      <c r="AW50" s="27" t="b">
        <f t="shared" si="12"/>
        <v>0</v>
      </c>
      <c r="AX50" s="27" t="b">
        <f t="shared" si="13"/>
        <v>0</v>
      </c>
    </row>
    <row r="51" spans="1:56" x14ac:dyDescent="0.3">
      <c r="A51" s="177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146"/>
      <c r="Q51" s="54"/>
      <c r="R51" s="54"/>
      <c r="S51" s="54"/>
      <c r="T51" s="54"/>
      <c r="U51" s="56"/>
      <c r="V51" s="56"/>
      <c r="W51" s="61"/>
      <c r="X51" s="37" t="str">
        <f t="shared" si="2"/>
        <v xml:space="preserve"> </v>
      </c>
      <c r="Z51" s="59" t="str">
        <f t="shared" si="17"/>
        <v xml:space="preserve"> </v>
      </c>
      <c r="AA51" s="59" t="str">
        <f t="shared" si="17"/>
        <v xml:space="preserve"> </v>
      </c>
      <c r="AB51" s="59" t="str">
        <f t="shared" si="14"/>
        <v xml:space="preserve"> </v>
      </c>
      <c r="AC51" s="59" t="str">
        <f t="shared" si="18"/>
        <v xml:space="preserve"> </v>
      </c>
      <c r="AD51" s="59" t="str">
        <f t="shared" si="18"/>
        <v xml:space="preserve"> </v>
      </c>
      <c r="AE51" s="59" t="str">
        <f t="shared" si="18"/>
        <v xml:space="preserve"> </v>
      </c>
      <c r="AF51" s="59" t="str">
        <f t="shared" si="18"/>
        <v xml:space="preserve"> </v>
      </c>
      <c r="AG51" s="59" t="str">
        <f t="shared" si="15"/>
        <v xml:space="preserve"> </v>
      </c>
      <c r="AH51" s="59" t="str">
        <f t="shared" si="19"/>
        <v xml:space="preserve"> </v>
      </c>
      <c r="AI51" s="59" t="str">
        <f t="shared" si="19"/>
        <v xml:space="preserve"> </v>
      </c>
      <c r="AJ51" s="59" t="str">
        <f t="shared" si="19"/>
        <v xml:space="preserve"> </v>
      </c>
      <c r="AK51" s="59" t="str">
        <f t="shared" si="19"/>
        <v xml:space="preserve"> </v>
      </c>
      <c r="AL51" s="59" t="str">
        <f t="shared" si="19"/>
        <v xml:space="preserve"> </v>
      </c>
      <c r="AM51" s="59" t="str">
        <f t="shared" si="19"/>
        <v xml:space="preserve"> </v>
      </c>
      <c r="AN51" s="59" t="str">
        <f t="shared" si="16"/>
        <v xml:space="preserve"> </v>
      </c>
      <c r="AO51" s="59" t="str">
        <f t="shared" si="16"/>
        <v xml:space="preserve"> </v>
      </c>
      <c r="AP51" s="59" t="str">
        <f t="shared" si="16"/>
        <v xml:space="preserve"> </v>
      </c>
      <c r="AQ51" s="59" t="str">
        <f t="shared" si="16"/>
        <v xml:space="preserve"> </v>
      </c>
      <c r="AR51" s="59" t="str">
        <f t="shared" si="16"/>
        <v xml:space="preserve"> </v>
      </c>
      <c r="AS51" s="59" t="str">
        <f t="shared" si="16"/>
        <v xml:space="preserve"> </v>
      </c>
      <c r="AT51" s="59" t="str">
        <f t="shared" si="16"/>
        <v xml:space="preserve"> </v>
      </c>
      <c r="AU51" s="60"/>
      <c r="AV51" s="27" t="b">
        <f t="shared" si="11"/>
        <v>0</v>
      </c>
      <c r="AW51" s="27" t="b">
        <f t="shared" si="12"/>
        <v>0</v>
      </c>
      <c r="AX51" s="27" t="b">
        <f t="shared" si="13"/>
        <v>0</v>
      </c>
    </row>
    <row r="52" spans="1:56" x14ac:dyDescent="0.3">
      <c r="A52" s="177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146"/>
      <c r="Q52" s="54"/>
      <c r="R52" s="54"/>
      <c r="S52" s="54"/>
      <c r="T52" s="54"/>
      <c r="U52" s="56"/>
      <c r="V52" s="56"/>
      <c r="W52" s="61"/>
      <c r="X52" s="37" t="str">
        <f t="shared" si="2"/>
        <v xml:space="preserve"> </v>
      </c>
      <c r="Z52" s="59" t="str">
        <f t="shared" si="17"/>
        <v xml:space="preserve"> </v>
      </c>
      <c r="AA52" s="59" t="str">
        <f t="shared" si="17"/>
        <v xml:space="preserve"> </v>
      </c>
      <c r="AB52" s="59" t="str">
        <f t="shared" si="14"/>
        <v xml:space="preserve"> </v>
      </c>
      <c r="AC52" s="59" t="str">
        <f t="shared" si="18"/>
        <v xml:space="preserve"> </v>
      </c>
      <c r="AD52" s="59" t="str">
        <f t="shared" si="18"/>
        <v xml:space="preserve"> </v>
      </c>
      <c r="AE52" s="59" t="str">
        <f t="shared" si="18"/>
        <v xml:space="preserve"> </v>
      </c>
      <c r="AF52" s="59" t="str">
        <f t="shared" si="18"/>
        <v xml:space="preserve"> </v>
      </c>
      <c r="AG52" s="59" t="str">
        <f t="shared" si="15"/>
        <v xml:space="preserve"> </v>
      </c>
      <c r="AH52" s="59" t="str">
        <f t="shared" si="19"/>
        <v xml:space="preserve"> </v>
      </c>
      <c r="AI52" s="59" t="str">
        <f t="shared" si="19"/>
        <v xml:space="preserve"> </v>
      </c>
      <c r="AJ52" s="59" t="str">
        <f t="shared" si="19"/>
        <v xml:space="preserve"> </v>
      </c>
      <c r="AK52" s="59" t="str">
        <f t="shared" si="19"/>
        <v xml:space="preserve"> </v>
      </c>
      <c r="AL52" s="59" t="str">
        <f t="shared" si="19"/>
        <v xml:space="preserve"> </v>
      </c>
      <c r="AM52" s="59" t="str">
        <f t="shared" si="19"/>
        <v xml:space="preserve"> </v>
      </c>
      <c r="AN52" s="59" t="str">
        <f t="shared" si="16"/>
        <v xml:space="preserve"> </v>
      </c>
      <c r="AO52" s="59" t="str">
        <f t="shared" si="16"/>
        <v xml:space="preserve"> </v>
      </c>
      <c r="AP52" s="59" t="str">
        <f t="shared" si="16"/>
        <v xml:space="preserve"> </v>
      </c>
      <c r="AQ52" s="59" t="str">
        <f t="shared" si="16"/>
        <v xml:space="preserve"> </v>
      </c>
      <c r="AR52" s="59" t="str">
        <f t="shared" si="16"/>
        <v xml:space="preserve"> </v>
      </c>
      <c r="AS52" s="59" t="str">
        <f t="shared" si="16"/>
        <v xml:space="preserve"> </v>
      </c>
      <c r="AT52" s="59" t="str">
        <f t="shared" si="16"/>
        <v xml:space="preserve"> </v>
      </c>
      <c r="AU52" s="60"/>
      <c r="AV52" s="27" t="b">
        <f t="shared" si="11"/>
        <v>0</v>
      </c>
      <c r="AW52" s="27" t="b">
        <f t="shared" si="12"/>
        <v>0</v>
      </c>
      <c r="AX52" s="27" t="b">
        <f t="shared" si="13"/>
        <v>0</v>
      </c>
    </row>
    <row r="53" spans="1:56" x14ac:dyDescent="0.3">
      <c r="A53" s="177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146"/>
      <c r="Q53" s="54"/>
      <c r="R53" s="54"/>
      <c r="S53" s="54"/>
      <c r="T53" s="54"/>
      <c r="U53" s="56"/>
      <c r="V53" s="56"/>
      <c r="W53" s="61"/>
      <c r="X53" s="37" t="str">
        <f t="shared" si="2"/>
        <v xml:space="preserve"> </v>
      </c>
      <c r="Z53" s="59" t="str">
        <f t="shared" si="17"/>
        <v xml:space="preserve"> </v>
      </c>
      <c r="AA53" s="59" t="str">
        <f t="shared" si="17"/>
        <v xml:space="preserve"> </v>
      </c>
      <c r="AB53" s="59" t="str">
        <f t="shared" si="14"/>
        <v xml:space="preserve"> </v>
      </c>
      <c r="AC53" s="59" t="str">
        <f t="shared" si="18"/>
        <v xml:space="preserve"> </v>
      </c>
      <c r="AD53" s="59" t="str">
        <f t="shared" si="18"/>
        <v xml:space="preserve"> </v>
      </c>
      <c r="AE53" s="59" t="str">
        <f t="shared" si="18"/>
        <v xml:space="preserve"> </v>
      </c>
      <c r="AF53" s="59" t="str">
        <f t="shared" si="18"/>
        <v xml:space="preserve"> </v>
      </c>
      <c r="AG53" s="59" t="str">
        <f t="shared" si="15"/>
        <v xml:space="preserve"> </v>
      </c>
      <c r="AH53" s="59" t="str">
        <f t="shared" si="19"/>
        <v xml:space="preserve"> </v>
      </c>
      <c r="AI53" s="59" t="str">
        <f t="shared" si="19"/>
        <v xml:space="preserve"> </v>
      </c>
      <c r="AJ53" s="59" t="str">
        <f t="shared" si="19"/>
        <v xml:space="preserve"> </v>
      </c>
      <c r="AK53" s="59" t="str">
        <f t="shared" si="19"/>
        <v xml:space="preserve"> </v>
      </c>
      <c r="AL53" s="59" t="str">
        <f t="shared" si="19"/>
        <v xml:space="preserve"> </v>
      </c>
      <c r="AM53" s="59" t="str">
        <f t="shared" si="19"/>
        <v xml:space="preserve"> </v>
      </c>
      <c r="AN53" s="59" t="str">
        <f t="shared" si="16"/>
        <v xml:space="preserve"> </v>
      </c>
      <c r="AO53" s="59" t="str">
        <f t="shared" si="16"/>
        <v xml:space="preserve"> </v>
      </c>
      <c r="AP53" s="59" t="str">
        <f t="shared" si="16"/>
        <v xml:space="preserve"> </v>
      </c>
      <c r="AQ53" s="59" t="str">
        <f t="shared" si="16"/>
        <v xml:space="preserve"> </v>
      </c>
      <c r="AR53" s="59" t="str">
        <f t="shared" si="16"/>
        <v xml:space="preserve"> </v>
      </c>
      <c r="AS53" s="59" t="str">
        <f t="shared" si="16"/>
        <v xml:space="preserve"> </v>
      </c>
      <c r="AT53" s="59" t="str">
        <f t="shared" si="16"/>
        <v xml:space="preserve"> </v>
      </c>
      <c r="AU53" s="60"/>
      <c r="AV53" s="27" t="b">
        <f t="shared" si="11"/>
        <v>0</v>
      </c>
      <c r="AW53" s="27" t="b">
        <f t="shared" si="12"/>
        <v>0</v>
      </c>
      <c r="AX53" s="27" t="b">
        <f t="shared" si="13"/>
        <v>0</v>
      </c>
    </row>
    <row r="54" spans="1:56" x14ac:dyDescent="0.3">
      <c r="A54" s="177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146"/>
      <c r="Q54" s="54"/>
      <c r="R54" s="54"/>
      <c r="S54" s="54"/>
      <c r="T54" s="54"/>
      <c r="U54" s="56"/>
      <c r="V54" s="56"/>
      <c r="W54" s="61"/>
      <c r="X54" s="37" t="str">
        <f t="shared" si="2"/>
        <v xml:space="preserve"> </v>
      </c>
      <c r="Z54" s="59" t="str">
        <f t="shared" si="17"/>
        <v xml:space="preserve"> </v>
      </c>
      <c r="AA54" s="59" t="str">
        <f t="shared" si="17"/>
        <v xml:space="preserve"> </v>
      </c>
      <c r="AB54" s="59" t="str">
        <f t="shared" si="14"/>
        <v xml:space="preserve"> </v>
      </c>
      <c r="AC54" s="59" t="str">
        <f t="shared" si="18"/>
        <v xml:space="preserve"> </v>
      </c>
      <c r="AD54" s="59" t="str">
        <f t="shared" si="18"/>
        <v xml:space="preserve"> </v>
      </c>
      <c r="AE54" s="59" t="str">
        <f t="shared" si="18"/>
        <v xml:space="preserve"> </v>
      </c>
      <c r="AF54" s="59" t="str">
        <f t="shared" si="18"/>
        <v xml:space="preserve"> </v>
      </c>
      <c r="AG54" s="59" t="str">
        <f t="shared" si="15"/>
        <v xml:space="preserve"> </v>
      </c>
      <c r="AH54" s="59" t="str">
        <f t="shared" si="19"/>
        <v xml:space="preserve"> </v>
      </c>
      <c r="AI54" s="59" t="str">
        <f t="shared" si="19"/>
        <v xml:space="preserve"> </v>
      </c>
      <c r="AJ54" s="59" t="str">
        <f t="shared" si="19"/>
        <v xml:space="preserve"> </v>
      </c>
      <c r="AK54" s="59" t="str">
        <f t="shared" si="19"/>
        <v xml:space="preserve"> </v>
      </c>
      <c r="AL54" s="59" t="str">
        <f t="shared" si="19"/>
        <v xml:space="preserve"> </v>
      </c>
      <c r="AM54" s="59" t="str">
        <f t="shared" si="19"/>
        <v xml:space="preserve"> </v>
      </c>
      <c r="AN54" s="59" t="str">
        <f t="shared" si="16"/>
        <v xml:space="preserve"> </v>
      </c>
      <c r="AO54" s="59" t="str">
        <f t="shared" si="16"/>
        <v xml:space="preserve"> </v>
      </c>
      <c r="AP54" s="59" t="str">
        <f t="shared" si="16"/>
        <v xml:space="preserve"> </v>
      </c>
      <c r="AQ54" s="59" t="str">
        <f t="shared" si="16"/>
        <v xml:space="preserve"> </v>
      </c>
      <c r="AR54" s="59" t="str">
        <f t="shared" si="16"/>
        <v xml:space="preserve"> </v>
      </c>
      <c r="AS54" s="59" t="str">
        <f t="shared" si="16"/>
        <v xml:space="preserve"> </v>
      </c>
      <c r="AT54" s="59" t="str">
        <f t="shared" si="16"/>
        <v xml:space="preserve"> </v>
      </c>
      <c r="AU54" s="60"/>
      <c r="AV54" s="27" t="b">
        <f t="shared" si="11"/>
        <v>0</v>
      </c>
      <c r="AW54" s="27" t="b">
        <f t="shared" si="12"/>
        <v>0</v>
      </c>
      <c r="AX54" s="27" t="b">
        <f t="shared" si="13"/>
        <v>0</v>
      </c>
    </row>
    <row r="55" spans="1:56" x14ac:dyDescent="0.3">
      <c r="A55" s="177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146"/>
      <c r="Q55" s="54"/>
      <c r="R55" s="54"/>
      <c r="S55" s="54"/>
      <c r="T55" s="54"/>
      <c r="U55" s="56"/>
      <c r="V55" s="56"/>
      <c r="W55" s="61"/>
      <c r="X55" s="37" t="str">
        <f t="shared" si="2"/>
        <v xml:space="preserve"> </v>
      </c>
      <c r="Z55" s="59" t="str">
        <f t="shared" si="17"/>
        <v xml:space="preserve"> </v>
      </c>
      <c r="AA55" s="59" t="str">
        <f t="shared" si="17"/>
        <v xml:space="preserve"> </v>
      </c>
      <c r="AB55" s="59" t="str">
        <f t="shared" si="14"/>
        <v xml:space="preserve"> </v>
      </c>
      <c r="AC55" s="59" t="str">
        <f t="shared" si="18"/>
        <v xml:space="preserve"> </v>
      </c>
      <c r="AD55" s="59" t="str">
        <f t="shared" si="18"/>
        <v xml:space="preserve"> </v>
      </c>
      <c r="AE55" s="59" t="str">
        <f t="shared" si="18"/>
        <v xml:space="preserve"> </v>
      </c>
      <c r="AF55" s="59" t="str">
        <f t="shared" si="18"/>
        <v xml:space="preserve"> </v>
      </c>
      <c r="AG55" s="59" t="str">
        <f t="shared" si="15"/>
        <v xml:space="preserve"> </v>
      </c>
      <c r="AH55" s="59" t="str">
        <f t="shared" si="19"/>
        <v xml:space="preserve"> </v>
      </c>
      <c r="AI55" s="59" t="str">
        <f t="shared" si="19"/>
        <v xml:space="preserve"> </v>
      </c>
      <c r="AJ55" s="59" t="str">
        <f t="shared" si="19"/>
        <v xml:space="preserve"> </v>
      </c>
      <c r="AK55" s="59" t="str">
        <f t="shared" si="19"/>
        <v xml:space="preserve"> </v>
      </c>
      <c r="AL55" s="59" t="str">
        <f t="shared" si="19"/>
        <v xml:space="preserve"> </v>
      </c>
      <c r="AM55" s="59" t="str">
        <f t="shared" si="19"/>
        <v xml:space="preserve"> </v>
      </c>
      <c r="AN55" s="59" t="str">
        <f t="shared" si="16"/>
        <v xml:space="preserve"> </v>
      </c>
      <c r="AO55" s="59" t="str">
        <f t="shared" si="16"/>
        <v xml:space="preserve"> </v>
      </c>
      <c r="AP55" s="59" t="str">
        <f t="shared" si="16"/>
        <v xml:space="preserve"> </v>
      </c>
      <c r="AQ55" s="59" t="str">
        <f t="shared" si="16"/>
        <v xml:space="preserve"> </v>
      </c>
      <c r="AR55" s="59" t="str">
        <f t="shared" si="16"/>
        <v xml:space="preserve"> </v>
      </c>
      <c r="AS55" s="59" t="str">
        <f t="shared" si="16"/>
        <v xml:space="preserve"> </v>
      </c>
      <c r="AT55" s="59" t="str">
        <f t="shared" si="16"/>
        <v xml:space="preserve"> </v>
      </c>
      <c r="AU55" s="60"/>
      <c r="AV55" s="27" t="b">
        <f t="shared" si="11"/>
        <v>0</v>
      </c>
      <c r="AW55" s="27" t="b">
        <f t="shared" si="12"/>
        <v>0</v>
      </c>
      <c r="AX55" s="27" t="b">
        <f t="shared" si="13"/>
        <v>0</v>
      </c>
    </row>
    <row r="56" spans="1:56" x14ac:dyDescent="0.3">
      <c r="A56" s="177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146"/>
      <c r="Q56" s="54"/>
      <c r="R56" s="54"/>
      <c r="S56" s="54"/>
      <c r="T56" s="54"/>
      <c r="U56" s="56"/>
      <c r="V56" s="56"/>
      <c r="W56" s="61"/>
      <c r="X56" s="37" t="str">
        <f t="shared" si="2"/>
        <v xml:space="preserve"> </v>
      </c>
      <c r="Z56" s="59" t="str">
        <f t="shared" si="17"/>
        <v xml:space="preserve"> </v>
      </c>
      <c r="AA56" s="59" t="str">
        <f t="shared" si="17"/>
        <v xml:space="preserve"> </v>
      </c>
      <c r="AB56" s="59" t="str">
        <f t="shared" si="14"/>
        <v xml:space="preserve"> </v>
      </c>
      <c r="AC56" s="59" t="str">
        <f t="shared" si="18"/>
        <v xml:space="preserve"> </v>
      </c>
      <c r="AD56" s="59" t="str">
        <f t="shared" si="18"/>
        <v xml:space="preserve"> </v>
      </c>
      <c r="AE56" s="59" t="str">
        <f t="shared" si="18"/>
        <v xml:space="preserve"> </v>
      </c>
      <c r="AF56" s="59" t="str">
        <f t="shared" si="18"/>
        <v xml:space="preserve"> </v>
      </c>
      <c r="AG56" s="59" t="str">
        <f t="shared" si="15"/>
        <v xml:space="preserve"> </v>
      </c>
      <c r="AH56" s="59" t="str">
        <f t="shared" si="19"/>
        <v xml:space="preserve"> </v>
      </c>
      <c r="AI56" s="59" t="str">
        <f t="shared" si="19"/>
        <v xml:space="preserve"> </v>
      </c>
      <c r="AJ56" s="59" t="str">
        <f t="shared" si="19"/>
        <v xml:space="preserve"> </v>
      </c>
      <c r="AK56" s="59" t="str">
        <f t="shared" si="19"/>
        <v xml:space="preserve"> </v>
      </c>
      <c r="AL56" s="59" t="str">
        <f t="shared" si="19"/>
        <v xml:space="preserve"> </v>
      </c>
      <c r="AM56" s="59" t="str">
        <f t="shared" si="19"/>
        <v xml:space="preserve"> </v>
      </c>
      <c r="AN56" s="59" t="str">
        <f t="shared" si="16"/>
        <v xml:space="preserve"> </v>
      </c>
      <c r="AO56" s="59" t="str">
        <f t="shared" si="16"/>
        <v xml:space="preserve"> </v>
      </c>
      <c r="AP56" s="59" t="str">
        <f t="shared" si="16"/>
        <v xml:space="preserve"> </v>
      </c>
      <c r="AQ56" s="59" t="str">
        <f t="shared" si="16"/>
        <v xml:space="preserve"> </v>
      </c>
      <c r="AR56" s="59" t="str">
        <f t="shared" si="16"/>
        <v xml:space="preserve"> </v>
      </c>
      <c r="AS56" s="59" t="str">
        <f t="shared" si="16"/>
        <v xml:space="preserve"> </v>
      </c>
      <c r="AT56" s="59" t="str">
        <f t="shared" si="16"/>
        <v xml:space="preserve"> </v>
      </c>
      <c r="AU56" s="60" t="str">
        <f>IF(ISBLANK($A56)," ",SUM(Z56:AT56))</f>
        <v xml:space="preserve"> </v>
      </c>
      <c r="AV56" s="27" t="b">
        <f t="shared" si="11"/>
        <v>0</v>
      </c>
      <c r="AW56" s="27" t="b">
        <f t="shared" si="12"/>
        <v>0</v>
      </c>
      <c r="AX56" s="27" t="b">
        <f t="shared" si="13"/>
        <v>0</v>
      </c>
    </row>
    <row r="57" spans="1:56" x14ac:dyDescent="0.3">
      <c r="A57" s="177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146"/>
      <c r="Q57" s="54"/>
      <c r="R57" s="54"/>
      <c r="S57" s="54"/>
      <c r="T57" s="54"/>
      <c r="U57" s="56"/>
      <c r="V57" s="56"/>
      <c r="W57" s="61"/>
      <c r="X57" s="37" t="str">
        <f t="shared" si="2"/>
        <v xml:space="preserve"> </v>
      </c>
      <c r="Z57" s="59" t="str">
        <f t="shared" si="17"/>
        <v xml:space="preserve"> </v>
      </c>
      <c r="AA57" s="59" t="str">
        <f t="shared" si="17"/>
        <v xml:space="preserve"> </v>
      </c>
      <c r="AB57" s="59" t="str">
        <f t="shared" si="14"/>
        <v xml:space="preserve"> </v>
      </c>
      <c r="AC57" s="59" t="str">
        <f t="shared" si="18"/>
        <v xml:space="preserve"> </v>
      </c>
      <c r="AD57" s="59" t="str">
        <f t="shared" si="18"/>
        <v xml:space="preserve"> </v>
      </c>
      <c r="AE57" s="59" t="str">
        <f t="shared" si="18"/>
        <v xml:space="preserve"> </v>
      </c>
      <c r="AF57" s="59" t="str">
        <f t="shared" si="18"/>
        <v xml:space="preserve"> </v>
      </c>
      <c r="AG57" s="59" t="str">
        <f t="shared" si="15"/>
        <v xml:space="preserve"> </v>
      </c>
      <c r="AH57" s="59" t="str">
        <f t="shared" si="19"/>
        <v xml:space="preserve"> </v>
      </c>
      <c r="AI57" s="59" t="str">
        <f t="shared" si="19"/>
        <v xml:space="preserve"> </v>
      </c>
      <c r="AJ57" s="59" t="str">
        <f t="shared" si="19"/>
        <v xml:space="preserve"> </v>
      </c>
      <c r="AK57" s="59" t="str">
        <f t="shared" si="19"/>
        <v xml:space="preserve"> </v>
      </c>
      <c r="AL57" s="59" t="str">
        <f t="shared" si="19"/>
        <v xml:space="preserve"> </v>
      </c>
      <c r="AM57" s="59" t="str">
        <f t="shared" si="19"/>
        <v xml:space="preserve"> </v>
      </c>
      <c r="AN57" s="59" t="str">
        <f t="shared" si="16"/>
        <v xml:space="preserve"> </v>
      </c>
      <c r="AO57" s="59" t="str">
        <f t="shared" si="16"/>
        <v xml:space="preserve"> </v>
      </c>
      <c r="AP57" s="59" t="str">
        <f t="shared" si="16"/>
        <v xml:space="preserve"> </v>
      </c>
      <c r="AQ57" s="59" t="str">
        <f t="shared" si="16"/>
        <v xml:space="preserve"> </v>
      </c>
      <c r="AR57" s="59" t="str">
        <f t="shared" si="16"/>
        <v xml:space="preserve"> </v>
      </c>
      <c r="AS57" s="59" t="str">
        <f t="shared" si="16"/>
        <v xml:space="preserve"> </v>
      </c>
      <c r="AT57" s="59" t="str">
        <f t="shared" si="16"/>
        <v xml:space="preserve"> </v>
      </c>
      <c r="AU57" s="60" t="str">
        <f>IF(ISBLANK($A57)," ",SUM(Z57:AT57))</f>
        <v xml:space="preserve"> </v>
      </c>
      <c r="AV57" s="27" t="b">
        <f t="shared" si="11"/>
        <v>0</v>
      </c>
      <c r="AW57" s="27" t="b">
        <f t="shared" si="12"/>
        <v>0</v>
      </c>
      <c r="AX57" s="27" t="b">
        <f t="shared" si="13"/>
        <v>0</v>
      </c>
    </row>
    <row r="58" spans="1:56" x14ac:dyDescent="0.3">
      <c r="A58" s="177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146"/>
      <c r="Q58" s="54"/>
      <c r="R58" s="54"/>
      <c r="S58" s="54"/>
      <c r="T58" s="54"/>
      <c r="U58" s="56"/>
      <c r="V58" s="56"/>
      <c r="W58" s="61"/>
      <c r="X58" s="37" t="str">
        <f t="shared" si="2"/>
        <v xml:space="preserve"> </v>
      </c>
      <c r="Z58" s="59" t="str">
        <f t="shared" si="17"/>
        <v xml:space="preserve"> </v>
      </c>
      <c r="AA58" s="59" t="str">
        <f t="shared" si="17"/>
        <v xml:space="preserve"> </v>
      </c>
      <c r="AB58" s="59" t="str">
        <f t="shared" si="14"/>
        <v xml:space="preserve"> </v>
      </c>
      <c r="AC58" s="59" t="str">
        <f t="shared" si="18"/>
        <v xml:space="preserve"> </v>
      </c>
      <c r="AD58" s="59" t="str">
        <f t="shared" si="18"/>
        <v xml:space="preserve"> </v>
      </c>
      <c r="AE58" s="59" t="str">
        <f t="shared" si="18"/>
        <v xml:space="preserve"> </v>
      </c>
      <c r="AF58" s="59" t="str">
        <f t="shared" si="18"/>
        <v xml:space="preserve"> </v>
      </c>
      <c r="AG58" s="59" t="str">
        <f t="shared" si="15"/>
        <v xml:space="preserve"> </v>
      </c>
      <c r="AH58" s="59" t="str">
        <f t="shared" si="19"/>
        <v xml:space="preserve"> </v>
      </c>
      <c r="AI58" s="59" t="str">
        <f t="shared" si="19"/>
        <v xml:space="preserve"> </v>
      </c>
      <c r="AJ58" s="59" t="str">
        <f t="shared" si="19"/>
        <v xml:space="preserve"> </v>
      </c>
      <c r="AK58" s="59" t="str">
        <f t="shared" si="19"/>
        <v xml:space="preserve"> </v>
      </c>
      <c r="AL58" s="59" t="str">
        <f t="shared" si="19"/>
        <v xml:space="preserve"> </v>
      </c>
      <c r="AM58" s="59" t="str">
        <f t="shared" si="19"/>
        <v xml:space="preserve"> </v>
      </c>
      <c r="AN58" s="59" t="str">
        <f t="shared" si="16"/>
        <v xml:space="preserve"> </v>
      </c>
      <c r="AO58" s="59" t="str">
        <f t="shared" si="16"/>
        <v xml:space="preserve"> </v>
      </c>
      <c r="AP58" s="59" t="str">
        <f t="shared" si="16"/>
        <v xml:space="preserve"> </v>
      </c>
      <c r="AQ58" s="59" t="str">
        <f t="shared" si="16"/>
        <v xml:space="preserve"> </v>
      </c>
      <c r="AR58" s="59" t="str">
        <f t="shared" si="16"/>
        <v xml:space="preserve"> </v>
      </c>
      <c r="AS58" s="59" t="str">
        <f t="shared" si="16"/>
        <v xml:space="preserve"> </v>
      </c>
      <c r="AT58" s="59" t="str">
        <f t="shared" si="16"/>
        <v xml:space="preserve"> </v>
      </c>
      <c r="AU58" s="60" t="str">
        <f>IF(ISBLANK($A58)," ",SUM(Z58:AT58))</f>
        <v xml:space="preserve"> </v>
      </c>
      <c r="AV58" s="27" t="b">
        <f t="shared" si="11"/>
        <v>0</v>
      </c>
      <c r="AW58" s="27" t="b">
        <f t="shared" si="12"/>
        <v>0</v>
      </c>
      <c r="AX58" s="27" t="b">
        <f t="shared" si="13"/>
        <v>0</v>
      </c>
    </row>
    <row r="59" spans="1:56" ht="14.4" thickBot="1" x14ac:dyDescent="0.35">
      <c r="A59" s="178"/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152"/>
      <c r="Q59" s="66"/>
      <c r="R59" s="66"/>
      <c r="S59" s="66"/>
      <c r="T59" s="66"/>
      <c r="U59" s="67"/>
      <c r="V59" s="67"/>
      <c r="W59" s="68"/>
      <c r="X59" s="37" t="str">
        <f t="shared" si="2"/>
        <v xml:space="preserve"> </v>
      </c>
      <c r="Z59" s="59" t="str">
        <f t="shared" si="17"/>
        <v xml:space="preserve"> </v>
      </c>
      <c r="AA59" s="59" t="str">
        <f t="shared" si="17"/>
        <v xml:space="preserve"> </v>
      </c>
      <c r="AB59" s="59" t="str">
        <f t="shared" si="14"/>
        <v xml:space="preserve"> </v>
      </c>
      <c r="AC59" s="59" t="str">
        <f t="shared" si="18"/>
        <v xml:space="preserve"> </v>
      </c>
      <c r="AD59" s="59" t="str">
        <f t="shared" si="18"/>
        <v xml:space="preserve"> </v>
      </c>
      <c r="AE59" s="59" t="str">
        <f t="shared" si="18"/>
        <v xml:space="preserve"> </v>
      </c>
      <c r="AF59" s="59" t="str">
        <f t="shared" si="18"/>
        <v xml:space="preserve"> </v>
      </c>
      <c r="AG59" s="59" t="str">
        <f t="shared" si="15"/>
        <v xml:space="preserve"> </v>
      </c>
      <c r="AH59" s="59" t="str">
        <f t="shared" si="19"/>
        <v xml:space="preserve"> </v>
      </c>
      <c r="AI59" s="59" t="str">
        <f t="shared" si="19"/>
        <v xml:space="preserve"> </v>
      </c>
      <c r="AJ59" s="59" t="str">
        <f t="shared" si="19"/>
        <v xml:space="preserve"> </v>
      </c>
      <c r="AK59" s="59" t="str">
        <f t="shared" si="19"/>
        <v xml:space="preserve"> </v>
      </c>
      <c r="AL59" s="59" t="str">
        <f t="shared" si="19"/>
        <v xml:space="preserve"> </v>
      </c>
      <c r="AM59" s="59" t="str">
        <f t="shared" si="19"/>
        <v xml:space="preserve"> </v>
      </c>
      <c r="AN59" s="59" t="str">
        <f t="shared" si="16"/>
        <v xml:space="preserve"> </v>
      </c>
      <c r="AO59" s="59" t="str">
        <f t="shared" si="16"/>
        <v xml:space="preserve"> </v>
      </c>
      <c r="AP59" s="59" t="str">
        <f t="shared" si="16"/>
        <v xml:space="preserve"> </v>
      </c>
      <c r="AQ59" s="59" t="str">
        <f t="shared" si="16"/>
        <v xml:space="preserve"> </v>
      </c>
      <c r="AR59" s="59" t="str">
        <f t="shared" si="16"/>
        <v xml:space="preserve"> </v>
      </c>
      <c r="AS59" s="59" t="str">
        <f t="shared" si="16"/>
        <v xml:space="preserve"> </v>
      </c>
      <c r="AT59" s="59" t="str">
        <f t="shared" si="16"/>
        <v xml:space="preserve"> </v>
      </c>
      <c r="AU59" s="60" t="str">
        <f>IF(ISBLANK($A59)," ",SUM(Z59:AT59))</f>
        <v xml:space="preserve"> </v>
      </c>
      <c r="AV59" s="27" t="b">
        <f t="shared" si="11"/>
        <v>0</v>
      </c>
      <c r="AW59" s="27" t="b">
        <f t="shared" si="12"/>
        <v>0</v>
      </c>
      <c r="AX59" s="27" t="b">
        <f t="shared" si="13"/>
        <v>0</v>
      </c>
    </row>
    <row r="60" spans="1:56" ht="12.75" customHeight="1" x14ac:dyDescent="0.3">
      <c r="A60" s="35"/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153"/>
      <c r="Q60" s="39"/>
      <c r="R60" s="39"/>
      <c r="S60" s="39"/>
      <c r="T60" s="39"/>
      <c r="U60" s="39"/>
      <c r="V60" s="39"/>
      <c r="W60" s="39"/>
      <c r="X60" s="40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5"/>
      <c r="AW60" s="43"/>
      <c r="AX60" s="43"/>
      <c r="AY60" s="43"/>
      <c r="AZ60" s="43"/>
      <c r="BA60" s="43"/>
      <c r="BB60" s="43"/>
      <c r="BC60" s="43"/>
      <c r="BD60" s="43"/>
    </row>
    <row r="61" spans="1:56" ht="14.4" thickBot="1" x14ac:dyDescent="0.35">
      <c r="A61" s="35"/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153"/>
      <c r="Q61" s="39"/>
      <c r="R61" s="39"/>
      <c r="S61" s="39"/>
      <c r="T61" s="39"/>
      <c r="U61" s="39"/>
      <c r="V61" s="39"/>
      <c r="W61" s="39"/>
      <c r="X61" s="40"/>
      <c r="Z61" s="43" t="str">
        <f t="shared" ref="Z61:AE61" si="20">IF(ISBLANK($A61),"",IF(B61=B$9,1,0))</f>
        <v/>
      </c>
      <c r="AA61" s="43" t="str">
        <f t="shared" si="20"/>
        <v/>
      </c>
      <c r="AB61" s="43" t="str">
        <f t="shared" si="20"/>
        <v/>
      </c>
      <c r="AC61" s="43" t="str">
        <f t="shared" si="20"/>
        <v/>
      </c>
      <c r="AD61" s="43" t="str">
        <f t="shared" si="20"/>
        <v/>
      </c>
      <c r="AE61" s="43" t="str">
        <f t="shared" si="20"/>
        <v/>
      </c>
      <c r="AF61" s="43" t="str">
        <f>IF(ISBLANK($A61),"",IF(#REF!=#REF!,1,0))</f>
        <v/>
      </c>
      <c r="AG61" s="43" t="str">
        <f>IF(ISBLANK($A61),"",IF(L61=L$9,1,0))</f>
        <v/>
      </c>
      <c r="AH61" s="43" t="str">
        <f>IF(ISBLANK($A61),"",IF(M61=M$9,1,0))</f>
        <v/>
      </c>
      <c r="AI61" s="43" t="str">
        <f>IF(ISBLANK($A61)," ",IF(K61=K$9,1,0))</f>
        <v xml:space="preserve"> </v>
      </c>
      <c r="AJ61" s="43" t="str">
        <f>IF(ISBLANK($A61),"",IF(#REF!=#REF!,1,0))</f>
        <v/>
      </c>
      <c r="AK61" s="43" t="str">
        <f>IF(ISBLANK($A61),"",IF(Q61=Q$9,1,0))</f>
        <v/>
      </c>
      <c r="AL61" s="43" t="str">
        <f>IF(ISBLANK($A61),"",IF(S61=S$9,1,0))</f>
        <v/>
      </c>
      <c r="AM61" s="43" t="str">
        <f>IF(ISBLANK($A61)," ",IF(O61=O$9,1,0))</f>
        <v xml:space="preserve"> </v>
      </c>
      <c r="AN61" s="43" t="str">
        <f>IF(ISBLANK($A61),"",IF(U61=U$9,1,0))</f>
        <v/>
      </c>
      <c r="AO61" s="43" t="str">
        <f>IF(ISBLANK($A61)," ",IF(S61=S$9,1,0))</f>
        <v xml:space="preserve"> </v>
      </c>
      <c r="AP61" s="43" t="str">
        <f>IF(ISBLANK($A61)," ",IF(T61=T$9,1,0))</f>
        <v xml:space="preserve"> </v>
      </c>
      <c r="AQ61" s="43" t="str">
        <f>IF(ISBLANK($A61)," ",IF(U61=U$9,1,0))</f>
        <v xml:space="preserve"> </v>
      </c>
      <c r="AR61" s="43" t="str">
        <f>IF(ISBLANK($A61)," ",IF(V61=V$9,1,0))</f>
        <v xml:space="preserve"> </v>
      </c>
      <c r="AS61" s="43"/>
      <c r="AT61" s="43" t="str">
        <f>IF(ISBLANK($A61)," ",W61)</f>
        <v xml:space="preserve"> </v>
      </c>
      <c r="AU61" s="43" t="str">
        <f>IF(ISBLANK($A61)," ",SUM(Z61:AT61))</f>
        <v xml:space="preserve"> </v>
      </c>
      <c r="AV61" s="45"/>
      <c r="AW61" s="43"/>
      <c r="AX61" s="43"/>
      <c r="AY61" s="43"/>
      <c r="AZ61" s="43"/>
      <c r="BA61" s="43"/>
      <c r="BB61" s="43"/>
      <c r="BC61" s="43"/>
      <c r="BD61" s="43"/>
    </row>
    <row r="62" spans="1:56" ht="14.4" thickBot="1" x14ac:dyDescent="0.35">
      <c r="A62" s="69" t="s">
        <v>4</v>
      </c>
      <c r="B62" s="49">
        <v>1</v>
      </c>
      <c r="C62" s="50">
        <v>2</v>
      </c>
      <c r="D62" s="49">
        <v>3</v>
      </c>
      <c r="E62" s="50">
        <v>4</v>
      </c>
      <c r="F62" s="49" t="s">
        <v>18</v>
      </c>
      <c r="G62" s="49" t="s">
        <v>19</v>
      </c>
      <c r="H62" s="49" t="s">
        <v>20</v>
      </c>
      <c r="I62" s="49" t="s">
        <v>21</v>
      </c>
      <c r="J62" s="49" t="s">
        <v>22</v>
      </c>
      <c r="K62" s="50" t="s">
        <v>23</v>
      </c>
      <c r="L62" s="49" t="s">
        <v>24</v>
      </c>
      <c r="M62" s="50" t="s">
        <v>25</v>
      </c>
      <c r="N62" s="49" t="s">
        <v>26</v>
      </c>
      <c r="O62" s="50" t="s">
        <v>27</v>
      </c>
      <c r="P62" s="154"/>
      <c r="Q62" s="25" t="s">
        <v>28</v>
      </c>
      <c r="R62" s="25" t="s">
        <v>10</v>
      </c>
      <c r="S62" s="25" t="s">
        <v>9</v>
      </c>
      <c r="T62" s="25" t="s">
        <v>29</v>
      </c>
      <c r="U62" s="25" t="s">
        <v>30</v>
      </c>
      <c r="V62" s="25" t="s">
        <v>31</v>
      </c>
      <c r="W62" s="25" t="s">
        <v>32</v>
      </c>
      <c r="X62" s="71" t="s">
        <v>11</v>
      </c>
      <c r="Z62" s="71">
        <f>SUM(Z10:Z59)</f>
        <v>0</v>
      </c>
      <c r="AA62" s="71">
        <f t="shared" ref="AA62:AU62" si="21">SUM(AA10:AA59)</f>
        <v>0</v>
      </c>
      <c r="AB62" s="71">
        <f t="shared" si="21"/>
        <v>0</v>
      </c>
      <c r="AC62" s="71">
        <f t="shared" si="21"/>
        <v>0</v>
      </c>
      <c r="AD62" s="71">
        <f t="shared" si="21"/>
        <v>0</v>
      </c>
      <c r="AE62" s="71">
        <f t="shared" si="21"/>
        <v>0</v>
      </c>
      <c r="AF62" s="71">
        <f t="shared" si="21"/>
        <v>0</v>
      </c>
      <c r="AG62" s="71">
        <f t="shared" si="21"/>
        <v>0</v>
      </c>
      <c r="AH62" s="71">
        <f t="shared" si="21"/>
        <v>0</v>
      </c>
      <c r="AI62" s="71">
        <f t="shared" si="21"/>
        <v>0</v>
      </c>
      <c r="AJ62" s="71">
        <f t="shared" si="21"/>
        <v>0</v>
      </c>
      <c r="AK62" s="71">
        <f t="shared" si="21"/>
        <v>0</v>
      </c>
      <c r="AL62" s="71">
        <f t="shared" si="21"/>
        <v>0</v>
      </c>
      <c r="AM62" s="71">
        <f t="shared" si="21"/>
        <v>0</v>
      </c>
      <c r="AN62" s="71">
        <f t="shared" si="21"/>
        <v>0</v>
      </c>
      <c r="AO62" s="71">
        <f t="shared" si="21"/>
        <v>0</v>
      </c>
      <c r="AP62" s="71">
        <f t="shared" si="21"/>
        <v>0</v>
      </c>
      <c r="AQ62" s="71">
        <f t="shared" si="21"/>
        <v>0</v>
      </c>
      <c r="AR62" s="71">
        <f t="shared" si="21"/>
        <v>0</v>
      </c>
      <c r="AS62" s="71">
        <f t="shared" si="21"/>
        <v>0</v>
      </c>
      <c r="AT62" s="71">
        <f t="shared" si="21"/>
        <v>0</v>
      </c>
      <c r="AU62" s="71">
        <f t="shared" si="21"/>
        <v>0</v>
      </c>
      <c r="AV62" s="45"/>
      <c r="AW62" s="43"/>
      <c r="AX62" s="43"/>
      <c r="AY62" s="43"/>
      <c r="AZ62" s="43"/>
      <c r="BA62" s="43"/>
      <c r="BB62" s="43"/>
      <c r="BC62" s="43"/>
      <c r="BD62" s="43"/>
    </row>
    <row r="63" spans="1:56" x14ac:dyDescent="0.3">
      <c r="A63" s="5"/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155"/>
      <c r="Q63" s="72"/>
      <c r="R63" s="72"/>
      <c r="S63" s="72"/>
      <c r="T63" s="72"/>
      <c r="U63" s="72"/>
      <c r="V63" s="72"/>
      <c r="W63" s="72"/>
      <c r="X63" s="73"/>
    </row>
    <row r="64" spans="1:56" x14ac:dyDescent="0.3">
      <c r="A64" s="6" t="s">
        <v>12</v>
      </c>
      <c r="B64" s="7">
        <f t="shared" ref="B64:O64" si="22">IF(ISERROR(AVERAGE(Z$10:Z$59)),0,AVERAGE(Z$10:Z$59))</f>
        <v>0</v>
      </c>
      <c r="C64" s="7">
        <f t="shared" si="22"/>
        <v>0</v>
      </c>
      <c r="D64" s="7">
        <f t="shared" si="22"/>
        <v>0</v>
      </c>
      <c r="E64" s="7">
        <f t="shared" si="22"/>
        <v>0</v>
      </c>
      <c r="F64" s="7">
        <f t="shared" si="22"/>
        <v>0</v>
      </c>
      <c r="G64" s="7">
        <f t="shared" si="22"/>
        <v>0</v>
      </c>
      <c r="H64" s="7">
        <f t="shared" si="22"/>
        <v>0</v>
      </c>
      <c r="I64" s="7">
        <f t="shared" si="22"/>
        <v>0</v>
      </c>
      <c r="J64" s="7">
        <f t="shared" si="22"/>
        <v>0</v>
      </c>
      <c r="K64" s="7">
        <f t="shared" si="22"/>
        <v>0</v>
      </c>
      <c r="L64" s="7">
        <f t="shared" si="22"/>
        <v>0</v>
      </c>
      <c r="M64" s="7">
        <f t="shared" si="22"/>
        <v>0</v>
      </c>
      <c r="N64" s="7">
        <f t="shared" si="22"/>
        <v>0</v>
      </c>
      <c r="O64" s="7">
        <f t="shared" si="22"/>
        <v>0</v>
      </c>
      <c r="P64" s="156"/>
      <c r="Q64" s="7">
        <f t="shared" ref="Q64:X64" si="23">IF(ISERROR(AVERAGE(AN$10:AN$59)),0,AVERAGE(AN$10:AN$59))</f>
        <v>0</v>
      </c>
      <c r="R64" s="7">
        <f t="shared" si="23"/>
        <v>0</v>
      </c>
      <c r="S64" s="7">
        <f t="shared" si="23"/>
        <v>0</v>
      </c>
      <c r="T64" s="7">
        <f t="shared" si="23"/>
        <v>0</v>
      </c>
      <c r="U64" s="7">
        <f t="shared" si="23"/>
        <v>0</v>
      </c>
      <c r="V64" s="7">
        <f t="shared" si="23"/>
        <v>0</v>
      </c>
      <c r="W64" s="7">
        <f t="shared" si="23"/>
        <v>0</v>
      </c>
      <c r="X64" s="7">
        <f t="shared" si="23"/>
        <v>0</v>
      </c>
      <c r="Z64" s="95">
        <v>0</v>
      </c>
      <c r="AA64" s="95">
        <v>0</v>
      </c>
      <c r="AB64" s="95">
        <v>0</v>
      </c>
      <c r="AC64" s="95">
        <v>0</v>
      </c>
      <c r="AD64" s="95">
        <v>0</v>
      </c>
      <c r="AE64" s="95">
        <v>0</v>
      </c>
      <c r="AF64" s="95"/>
    </row>
    <row r="65" spans="1:48" x14ac:dyDescent="0.3">
      <c r="A65" s="74" t="s">
        <v>13</v>
      </c>
      <c r="B65" s="75">
        <f t="shared" ref="B65:O65" si="24">B64/Z$9</f>
        <v>0</v>
      </c>
      <c r="C65" s="75">
        <f t="shared" si="24"/>
        <v>0</v>
      </c>
      <c r="D65" s="75">
        <f t="shared" si="24"/>
        <v>0</v>
      </c>
      <c r="E65" s="75">
        <f t="shared" si="24"/>
        <v>0</v>
      </c>
      <c r="F65" s="75">
        <f t="shared" si="24"/>
        <v>0</v>
      </c>
      <c r="G65" s="75">
        <f t="shared" si="24"/>
        <v>0</v>
      </c>
      <c r="H65" s="75">
        <f t="shared" si="24"/>
        <v>0</v>
      </c>
      <c r="I65" s="75">
        <f t="shared" si="24"/>
        <v>0</v>
      </c>
      <c r="J65" s="75">
        <f t="shared" si="24"/>
        <v>0</v>
      </c>
      <c r="K65" s="75">
        <f t="shared" si="24"/>
        <v>0</v>
      </c>
      <c r="L65" s="75">
        <f t="shared" si="24"/>
        <v>0</v>
      </c>
      <c r="M65" s="75">
        <f t="shared" si="24"/>
        <v>0</v>
      </c>
      <c r="N65" s="75">
        <f t="shared" si="24"/>
        <v>0</v>
      </c>
      <c r="O65" s="75">
        <f t="shared" si="24"/>
        <v>0</v>
      </c>
      <c r="P65" s="157"/>
      <c r="Q65" s="75">
        <f t="shared" ref="Q65:X65" si="25">Q64/AN$9</f>
        <v>0</v>
      </c>
      <c r="R65" s="75">
        <f t="shared" si="25"/>
        <v>0</v>
      </c>
      <c r="S65" s="75">
        <f t="shared" si="25"/>
        <v>0</v>
      </c>
      <c r="T65" s="75">
        <f t="shared" si="25"/>
        <v>0</v>
      </c>
      <c r="U65" s="75">
        <f t="shared" si="25"/>
        <v>0</v>
      </c>
      <c r="V65" s="75">
        <f t="shared" si="25"/>
        <v>0</v>
      </c>
      <c r="W65" s="75">
        <f t="shared" si="25"/>
        <v>0</v>
      </c>
      <c r="X65" s="75">
        <f t="shared" si="25"/>
        <v>0</v>
      </c>
      <c r="Z65" s="95">
        <v>1</v>
      </c>
      <c r="AA65" s="95">
        <v>1</v>
      </c>
      <c r="AB65" s="95">
        <v>1</v>
      </c>
      <c r="AC65" s="95">
        <v>2</v>
      </c>
      <c r="AD65" s="95">
        <v>3</v>
      </c>
      <c r="AE65" s="95">
        <v>1</v>
      </c>
      <c r="AF65" s="95"/>
    </row>
    <row r="66" spans="1:48" x14ac:dyDescent="0.3">
      <c r="A66" s="6" t="s">
        <v>14</v>
      </c>
      <c r="B66" s="7">
        <f>IF(ISERROR(STDEV(Z$10:Z59)),0,STDEV(Z$10:Z59))</f>
        <v>0</v>
      </c>
      <c r="C66" s="7">
        <f>IF(ISERROR(STDEV(AA$10:AA59)),0,STDEV(AA$10:AA59))</f>
        <v>0</v>
      </c>
      <c r="D66" s="7">
        <f>IF(ISERROR(STDEV(AB$10:AB59)),0,STDEV(AB$10:AB59))</f>
        <v>0</v>
      </c>
      <c r="E66" s="7">
        <f>IF(ISERROR(STDEV(AC$10:AC59)),0,STDEV(AC$10:AC59))</f>
        <v>0</v>
      </c>
      <c r="F66" s="7">
        <f>IF(ISERROR(STDEV(AD$10:AD59)),0,STDEV(AD$10:AD59))</f>
        <v>0</v>
      </c>
      <c r="G66" s="7">
        <f>IF(ISERROR(STDEV(AE$10:AE59)),0,STDEV(AE$10:AE59))</f>
        <v>0</v>
      </c>
      <c r="H66" s="7">
        <f>IF(ISERROR(STDEV(AF$10:AF59)),0,STDEV(AF$10:AF59))</f>
        <v>0</v>
      </c>
      <c r="I66" s="7">
        <f>IF(ISERROR(STDEV(AG$10:AG59)),0,STDEV(AG$10:AG59))</f>
        <v>0</v>
      </c>
      <c r="J66" s="7">
        <f>IF(ISERROR(STDEV(AH$10:AH59)),0,STDEV(AH$10:AH59))</f>
        <v>0</v>
      </c>
      <c r="K66" s="7">
        <f>IF(ISERROR(STDEV(AI$10:AI59)),0,STDEV(AI$10:AI59))</f>
        <v>0</v>
      </c>
      <c r="L66" s="7">
        <f>IF(ISERROR(STDEV(AJ$10:AJ59)),0,STDEV(AJ$10:AJ59))</f>
        <v>0</v>
      </c>
      <c r="M66" s="7">
        <f>IF(ISERROR(STDEV(AK$10:AK59)),0,STDEV(AK$10:AK59))</f>
        <v>0</v>
      </c>
      <c r="N66" s="7">
        <f>IF(ISERROR(STDEV(AL$10:AL59)),0,STDEV(AL$10:AL59))</f>
        <v>0</v>
      </c>
      <c r="O66" s="7">
        <f>IF(ISERROR(STDEV(AM$10:AM59)),0,STDEV(AM$10:AM59))</f>
        <v>0</v>
      </c>
      <c r="P66" s="156"/>
      <c r="Q66" s="7">
        <f>IF(ISERROR(STDEV(AN$10:AN59)),0,STDEV(AN$10:AN59))</f>
        <v>0</v>
      </c>
      <c r="R66" s="7">
        <f>IF(ISERROR(STDEV(AO$10:AO59)),0,STDEV(AO$10:AO59))</f>
        <v>0</v>
      </c>
      <c r="S66" s="7">
        <f>IF(ISERROR(STDEV(AP$10:AP59)),0,STDEV(AP$10:AP59))</f>
        <v>0</v>
      </c>
      <c r="T66" s="7">
        <f>IF(ISERROR(STDEV(AQ$10:AQ59)),0,STDEV(AQ$10:AQ59))</f>
        <v>0</v>
      </c>
      <c r="U66" s="7">
        <f>IF(ISERROR(STDEV(AR$10:AR59)),0,STDEV(AR$10:AR59))</f>
        <v>0</v>
      </c>
      <c r="V66" s="7">
        <f>IF(ISERROR(STDEV(AS$10:AS59)),0,STDEV(AS$10:AS59))</f>
        <v>0</v>
      </c>
      <c r="W66" s="7">
        <f>IF(ISERROR(STDEV(AT$10:AT59)),0,STDEV(AT$10:AT59))</f>
        <v>0</v>
      </c>
      <c r="X66" s="7">
        <f>IF(ISERROR(STDEV(AU$10:AU59)),0,STDEV(AU$10:AU59))</f>
        <v>0</v>
      </c>
      <c r="Z66" s="95" t="s">
        <v>17</v>
      </c>
      <c r="AA66" s="95">
        <v>2</v>
      </c>
      <c r="AB66" s="95">
        <v>2</v>
      </c>
      <c r="AC66" s="95">
        <v>4</v>
      </c>
      <c r="AD66" s="95">
        <v>6</v>
      </c>
      <c r="AE66" s="95">
        <v>2</v>
      </c>
      <c r="AF66" s="95"/>
    </row>
    <row r="67" spans="1:48" x14ac:dyDescent="0.3">
      <c r="A67" s="4"/>
      <c r="B67" s="264" t="s">
        <v>15</v>
      </c>
      <c r="C67" s="264"/>
      <c r="D67" s="264"/>
      <c r="E67" s="264"/>
      <c r="F67" s="264"/>
      <c r="G67" s="264"/>
      <c r="H67" s="264"/>
      <c r="I67" s="264"/>
      <c r="J67" s="264"/>
      <c r="K67" s="264"/>
      <c r="L67" s="264"/>
      <c r="M67" s="264"/>
      <c r="N67" s="264"/>
      <c r="O67" s="264"/>
      <c r="P67" s="264"/>
      <c r="Q67" s="264"/>
      <c r="R67" s="264"/>
      <c r="S67" s="264"/>
      <c r="T67" s="264"/>
      <c r="U67" s="264"/>
      <c r="V67" s="264"/>
      <c r="W67" s="264"/>
      <c r="X67" s="13"/>
      <c r="Z67" s="95"/>
      <c r="AA67" s="95" t="s">
        <v>17</v>
      </c>
      <c r="AB67" s="96">
        <v>3</v>
      </c>
      <c r="AC67" s="95" t="s">
        <v>17</v>
      </c>
      <c r="AD67" s="95" t="s">
        <v>17</v>
      </c>
      <c r="AE67" s="95">
        <v>3</v>
      </c>
      <c r="AF67" s="95"/>
    </row>
    <row r="68" spans="1:48" x14ac:dyDescent="0.3">
      <c r="Z68" s="95"/>
      <c r="AA68" s="95"/>
      <c r="AB68" s="95" t="s">
        <v>17</v>
      </c>
      <c r="AC68" s="95"/>
      <c r="AD68" s="95"/>
      <c r="AE68" s="95">
        <v>4</v>
      </c>
      <c r="AF68" s="95"/>
    </row>
    <row r="69" spans="1:48" x14ac:dyDescent="0.3">
      <c r="A69" s="77">
        <v>0</v>
      </c>
      <c r="B69" s="83">
        <f>IF(ISERROR(COUNTIF(B$10:B$59,A69)/$A$79),0,COUNTIF(B$10:B$59,A69)/$A$79)</f>
        <v>0</v>
      </c>
      <c r="C69" s="83">
        <f>IF(ISERROR(COUNTIF(C$10:C$59,A69)/$A$79),0,COUNTIF(C$10:C$59,A69)/$A$79)</f>
        <v>0</v>
      </c>
      <c r="D69" s="83">
        <f>IF(ISERROR(COUNTIF(D$10:D$59,A69)/$A$79),0,COUNTIF(D$10:D$59,A69)/$A$79)</f>
        <v>0</v>
      </c>
      <c r="E69" s="83">
        <f>IF(ISERROR(COUNTIF(E$10:E$59,A69)/$A$79),0,COUNTIF(E$10:E$59,A69)/$A$79)</f>
        <v>0</v>
      </c>
      <c r="F69" s="83">
        <f>IF(ISERROR(COUNTIF(F$10:F$59,A69)/$A$79),0,COUNTIF(F$10:F$59,A69)/$A$79)</f>
        <v>0</v>
      </c>
      <c r="G69" s="83">
        <f>IF(ISERROR(COUNTIF(G$10:G$59,A69)/$A$79),0,COUNTIF(G$10:G$59,A69)/$A$79)</f>
        <v>0</v>
      </c>
      <c r="H69" s="83">
        <f>IF(ISERROR(COUNTIF(H$10:H$59,A69)/$A$79),0,COUNTIF(H$10:H$59,A69)/$A$79)</f>
        <v>0</v>
      </c>
      <c r="I69" s="83">
        <f>IF(ISERROR(COUNTIF(I$10:I$59,A69)/$A$79),0,COUNTIF(I$10:I$59,A69)/$A$79)</f>
        <v>0</v>
      </c>
      <c r="J69" s="83">
        <f>IF(ISERROR(COUNTIF(J$10:J$59,A69)/$A$79),0,COUNTIF(J$10:J$59,A69)/$A$79)</f>
        <v>0</v>
      </c>
      <c r="K69" s="83">
        <f>IF(ISERROR(COUNTIF(K$10:K$59,A69)/$A$79),0,COUNTIF(K$10:K$59,A69)/$A$79)</f>
        <v>0</v>
      </c>
      <c r="L69" s="83">
        <f>IF(ISERROR(COUNTIF(L$10:L$59,A69)/$A$79),0,COUNTIF(L$10:L$59,A69)/$A$79)</f>
        <v>0</v>
      </c>
      <c r="M69" s="83">
        <f>IF(ISERROR(COUNTIF(M$10:M$59,A69)/$A$79),0,COUNTIF(M$10:M$59,A69)/$A$79)</f>
        <v>0</v>
      </c>
      <c r="N69" s="83">
        <f>IF(ISERROR(COUNTIF(N$10:N$59,A69)/$A$79),0,COUNTIF(N$10:N$59,A69)/$A$79)</f>
        <v>0</v>
      </c>
      <c r="O69" s="83">
        <f>IF(ISERROR(COUNTIF(O$10:O$59,A69)/$A$79),0,COUNTIF(O$10:O$59,A69)/$A$79)</f>
        <v>0</v>
      </c>
      <c r="P69" s="90"/>
      <c r="Q69" s="92" t="s">
        <v>61</v>
      </c>
      <c r="R69" s="89">
        <f>IF(ISERROR(COUNTIF(R$10:R$59,A69)/$A$79),0,COUNTIF(R$10:R$59,A69)/$A$79)</f>
        <v>0</v>
      </c>
      <c r="S69" s="89">
        <f>IF(ISERROR(COUNTIF(S$10:S$59,A69)/$A$79),0,COUNTIF(S$10:S$59,A69)/$A$79)</f>
        <v>0</v>
      </c>
      <c r="T69" s="89">
        <f>IF(ISERROR(COUNTIF(T$10:T$59,A69)/$A$79),0,COUNTIF(T$10:T$59,A69)/$A$79)</f>
        <v>0</v>
      </c>
      <c r="U69" s="89">
        <f>IF(ISERROR(COUNTIF(U$10:U$59,A69)/$A$79),0,COUNTIF(U$10:U$59,A69)/$A$79)</f>
        <v>0</v>
      </c>
      <c r="V69" s="89">
        <f>IF(ISERROR(COUNTIF(V$10:V$59,A69)/$A$79),0,COUNTIF(V$10:V$59,A69)/$A$79)</f>
        <v>0</v>
      </c>
      <c r="W69" s="89">
        <f>IF(ISERROR(COUNTIF(W$10:W$59,A69)/$A$79),0,COUNTIF(W$10:W$59,A69)/$A$79)</f>
        <v>0</v>
      </c>
      <c r="X69" s="105">
        <v>0</v>
      </c>
      <c r="Z69" s="95"/>
      <c r="AA69" s="95"/>
      <c r="AB69" s="95"/>
      <c r="AC69" s="95"/>
      <c r="AD69" s="95"/>
      <c r="AE69" s="95">
        <v>5</v>
      </c>
      <c r="AF69" s="95"/>
    </row>
    <row r="70" spans="1:48" x14ac:dyDescent="0.3">
      <c r="A70" s="77">
        <v>1</v>
      </c>
      <c r="B70" s="83">
        <f t="shared" ref="B70:B72" si="26">IF(ISERROR(COUNTIF(B$10:B$59,A70)/$A$79),0,COUNTIF(B$10:B$59,A70)/$A$79)</f>
        <v>0</v>
      </c>
      <c r="C70" s="83">
        <f t="shared" ref="C70:C72" si="27">IF(ISERROR(COUNTIF(C$10:C$59,A70)/$A$79),0,COUNTIF(C$10:C$59,A70)/$A$79)</f>
        <v>0</v>
      </c>
      <c r="D70" s="83">
        <f t="shared" ref="D70:D72" si="28">IF(ISERROR(COUNTIF(D$10:D$59,A70)/$A$79),0,COUNTIF(D$10:D$59,A70)/$A$79)</f>
        <v>0</v>
      </c>
      <c r="E70" s="83">
        <f t="shared" ref="E70:E72" si="29">IF(ISERROR(COUNTIF(E$10:E$59,A70)/$A$79),0,COUNTIF(E$10:E$59,A70)/$A$79)</f>
        <v>0</v>
      </c>
      <c r="F70" s="83">
        <f t="shared" ref="F70:F72" si="30">IF(ISERROR(COUNTIF(F$10:F$59,A70)/$A$79),0,COUNTIF(F$10:F$59,A70)/$A$79)</f>
        <v>0</v>
      </c>
      <c r="G70" s="83">
        <f t="shared" ref="G70:G72" si="31">IF(ISERROR(COUNTIF(G$10:G$59,A70)/$A$79),0,COUNTIF(G$10:G$59,A70)/$A$79)</f>
        <v>0</v>
      </c>
      <c r="H70" s="83">
        <f t="shared" ref="H70:H72" si="32">IF(ISERROR(COUNTIF(H$10:H$59,A70)/$A$79),0,COUNTIF(H$10:H$59,A70)/$A$79)</f>
        <v>0</v>
      </c>
      <c r="I70" s="83">
        <f t="shared" ref="I70:I72" si="33">IF(ISERROR(COUNTIF(I$10:I$59,A70)/$A$79),0,COUNTIF(I$10:I$59,A70)/$A$79)</f>
        <v>0</v>
      </c>
      <c r="J70" s="83">
        <f t="shared" ref="J70:J72" si="34">IF(ISERROR(COUNTIF(J$10:J$59,A70)/$A$79),0,COUNTIF(J$10:J$59,A70)/$A$79)</f>
        <v>0</v>
      </c>
      <c r="K70" s="83">
        <f t="shared" ref="K70:K72" si="35">IF(ISERROR(COUNTIF(K$10:K$59,A70)/$A$79),0,COUNTIF(K$10:K$59,A70)/$A$79)</f>
        <v>0</v>
      </c>
      <c r="L70" s="83">
        <f t="shared" ref="L70:L72" si="36">IF(ISERROR(COUNTIF(L$10:L$59,A70)/$A$79),0,COUNTIF(L$10:L$59,A70)/$A$79)</f>
        <v>0</v>
      </c>
      <c r="M70" s="83">
        <f t="shared" ref="M70:M72" si="37">IF(ISERROR(COUNTIF(M$10:M$59,A70)/$A$79),0,COUNTIF(M$10:M$59,A70)/$A$79)</f>
        <v>0</v>
      </c>
      <c r="N70" s="83">
        <f t="shared" ref="N70:N72" si="38">IF(ISERROR(COUNTIF(N$10:N$59,A70)/$A$79),0,COUNTIF(N$10:N$59,A70)/$A$79)</f>
        <v>0</v>
      </c>
      <c r="O70" s="83">
        <f t="shared" ref="O70:O72" si="39">IF(ISERROR(COUNTIF(O$10:O$59,A70)/$A$79),0,COUNTIF(O$10:O$59,A70)/$A$79)</f>
        <v>0</v>
      </c>
      <c r="P70" s="90"/>
      <c r="Q70" s="92" t="s">
        <v>61</v>
      </c>
      <c r="R70" s="92" t="s">
        <v>61</v>
      </c>
      <c r="S70" s="92" t="s">
        <v>61</v>
      </c>
      <c r="T70" s="89">
        <f t="shared" ref="T70:T71" si="40">IF(ISERROR(COUNTIF(T$10:T$59,A70)/$A$79),0,COUNTIF(T$10:T$59,A70)/$A$79)</f>
        <v>0</v>
      </c>
      <c r="U70" s="92" t="s">
        <v>61</v>
      </c>
      <c r="V70" s="92" t="s">
        <v>61</v>
      </c>
      <c r="W70" s="92" t="s">
        <v>61</v>
      </c>
      <c r="X70" s="106">
        <v>1</v>
      </c>
      <c r="Z70" s="95"/>
      <c r="AA70" s="95"/>
      <c r="AB70" s="95"/>
      <c r="AC70" s="95"/>
      <c r="AD70" s="95"/>
      <c r="AE70" s="95">
        <v>6</v>
      </c>
      <c r="AF70" s="95"/>
    </row>
    <row r="71" spans="1:48" x14ac:dyDescent="0.3">
      <c r="A71" s="77">
        <v>2</v>
      </c>
      <c r="B71" s="83">
        <f t="shared" si="26"/>
        <v>0</v>
      </c>
      <c r="C71" s="83">
        <f t="shared" si="27"/>
        <v>0</v>
      </c>
      <c r="D71" s="83">
        <f t="shared" si="28"/>
        <v>0</v>
      </c>
      <c r="E71" s="83">
        <f t="shared" si="29"/>
        <v>0</v>
      </c>
      <c r="F71" s="83">
        <f t="shared" si="30"/>
        <v>0</v>
      </c>
      <c r="G71" s="83">
        <f t="shared" si="31"/>
        <v>0</v>
      </c>
      <c r="H71" s="83">
        <f t="shared" si="32"/>
        <v>0</v>
      </c>
      <c r="I71" s="83">
        <f t="shared" si="33"/>
        <v>0</v>
      </c>
      <c r="J71" s="83">
        <f t="shared" si="34"/>
        <v>0</v>
      </c>
      <c r="K71" s="83">
        <f t="shared" si="35"/>
        <v>0</v>
      </c>
      <c r="L71" s="83">
        <f t="shared" si="36"/>
        <v>0</v>
      </c>
      <c r="M71" s="83">
        <f t="shared" si="37"/>
        <v>0</v>
      </c>
      <c r="N71" s="83">
        <f t="shared" si="38"/>
        <v>0</v>
      </c>
      <c r="O71" s="83">
        <f t="shared" si="39"/>
        <v>0</v>
      </c>
      <c r="P71" s="90"/>
      <c r="Q71" s="92" t="s">
        <v>61</v>
      </c>
      <c r="R71" s="89">
        <f t="shared" ref="R71" si="41">IF(ISERROR(COUNTIF(R$10:R$59,A71)/$A$79),0,COUNTIF(R$10:R$59,A71)/$A$79)</f>
        <v>0</v>
      </c>
      <c r="S71" s="92" t="s">
        <v>61</v>
      </c>
      <c r="T71" s="89">
        <f t="shared" si="40"/>
        <v>0</v>
      </c>
      <c r="U71" s="89">
        <f t="shared" ref="U71" si="42">IF(ISERROR(COUNTIF(U$10:U$59,A71)/$A$79),0,COUNTIF(U$10:U$59,A71)/$A$79)</f>
        <v>0</v>
      </c>
      <c r="V71" s="92" t="s">
        <v>61</v>
      </c>
      <c r="W71" s="89">
        <f t="shared" ref="W71" si="43">IF(ISERROR(COUNTIF(W$10:W$59,A71)/$A$79),0,COUNTIF(W$10:W$59,A71)/$A$79)</f>
        <v>0</v>
      </c>
      <c r="X71" s="106">
        <v>2</v>
      </c>
      <c r="Z71" s="95"/>
      <c r="AA71" s="95"/>
      <c r="AB71" s="95"/>
      <c r="AC71" s="95"/>
      <c r="AD71" s="95"/>
      <c r="AE71" s="95">
        <v>7</v>
      </c>
      <c r="AF71" s="95"/>
    </row>
    <row r="72" spans="1:48" x14ac:dyDescent="0.3">
      <c r="A72" s="77">
        <v>3</v>
      </c>
      <c r="B72" s="83">
        <f t="shared" si="26"/>
        <v>0</v>
      </c>
      <c r="C72" s="83">
        <f t="shared" si="27"/>
        <v>0</v>
      </c>
      <c r="D72" s="83">
        <f t="shared" si="28"/>
        <v>0</v>
      </c>
      <c r="E72" s="83">
        <f t="shared" si="29"/>
        <v>0</v>
      </c>
      <c r="F72" s="83">
        <f t="shared" si="30"/>
        <v>0</v>
      </c>
      <c r="G72" s="83">
        <f t="shared" si="31"/>
        <v>0</v>
      </c>
      <c r="H72" s="83">
        <f t="shared" si="32"/>
        <v>0</v>
      </c>
      <c r="I72" s="83">
        <f t="shared" si="33"/>
        <v>0</v>
      </c>
      <c r="J72" s="83">
        <f t="shared" si="34"/>
        <v>0</v>
      </c>
      <c r="K72" s="83">
        <f t="shared" si="35"/>
        <v>0</v>
      </c>
      <c r="L72" s="83">
        <f t="shared" si="36"/>
        <v>0</v>
      </c>
      <c r="M72" s="83">
        <f t="shared" si="37"/>
        <v>0</v>
      </c>
      <c r="N72" s="83">
        <f t="shared" si="38"/>
        <v>0</v>
      </c>
      <c r="O72" s="83">
        <f t="shared" si="39"/>
        <v>0</v>
      </c>
      <c r="P72" s="90"/>
      <c r="Q72" s="92" t="s">
        <v>61</v>
      </c>
      <c r="R72" s="92" t="s">
        <v>61</v>
      </c>
      <c r="S72" s="89">
        <f t="shared" ref="S72" si="44">IF(ISERROR(COUNTIF(S$10:S$59,A72)/$A$79),0,COUNTIF(S$10:S$59,A72)/$A$79)</f>
        <v>0</v>
      </c>
      <c r="T72" s="92" t="s">
        <v>61</v>
      </c>
      <c r="U72" s="92" t="s">
        <v>61</v>
      </c>
      <c r="V72" s="89">
        <f t="shared" ref="V72" si="45">IF(ISERROR(COUNTIF(V$10:V$59,A72)/$A$79),0,COUNTIF(V$10:V$59,A72)/$A$79)</f>
        <v>0</v>
      </c>
      <c r="W72" s="92" t="s">
        <v>61</v>
      </c>
      <c r="X72" s="106">
        <v>3</v>
      </c>
      <c r="Z72" s="95"/>
      <c r="AA72" s="95"/>
      <c r="AB72" s="95"/>
      <c r="AC72" s="95"/>
      <c r="AD72" s="95"/>
      <c r="AE72" s="95">
        <v>8</v>
      </c>
      <c r="AF72" s="95"/>
    </row>
    <row r="73" spans="1:48" x14ac:dyDescent="0.3">
      <c r="P73" s="47"/>
      <c r="Q73" s="92" t="s">
        <v>61</v>
      </c>
      <c r="R73" s="89">
        <f>IF(ISERROR(COUNTIF(R$10:R$59,X73)/$A$79),0,COUNTIF(R$10:R$59,X73)/$A$79)</f>
        <v>0</v>
      </c>
      <c r="S73" s="92" t="s">
        <v>61</v>
      </c>
      <c r="T73" s="92" t="s">
        <v>61</v>
      </c>
      <c r="U73" s="89">
        <f>IF(ISERROR(COUNTIF(U$10:U$59,X73)/$A$79),0,COUNTIF(U$10:U$59,X73)/$A$79)</f>
        <v>0</v>
      </c>
      <c r="V73" s="92" t="s">
        <v>61</v>
      </c>
      <c r="W73" s="89">
        <f>IF(ISERROR(COUNTIF(W$10:W$59,X73)/$A$79),0,COUNTIF(W$10:W$59,X73)/$A$79)</f>
        <v>0</v>
      </c>
      <c r="X73" s="107">
        <v>4</v>
      </c>
      <c r="Z73" s="95"/>
      <c r="AA73" s="95"/>
      <c r="AB73" s="95"/>
      <c r="AC73" s="95"/>
      <c r="AD73" s="95"/>
      <c r="AE73" s="95">
        <v>9</v>
      </c>
      <c r="AF73" s="95"/>
    </row>
    <row r="74" spans="1:48" x14ac:dyDescent="0.3">
      <c r="P74" s="47"/>
      <c r="Q74" s="92" t="s">
        <v>61</v>
      </c>
      <c r="R74" s="92" t="s">
        <v>61</v>
      </c>
      <c r="S74" s="89">
        <f>IF(ISERROR(COUNTIF(S$10:S$59,X74)/$A$79),0,COUNTIF(S$10:S$59,X74)/$A$79)</f>
        <v>0</v>
      </c>
      <c r="T74" s="92" t="s">
        <v>61</v>
      </c>
      <c r="U74" s="92" t="s">
        <v>61</v>
      </c>
      <c r="V74" s="89">
        <f>IF(ISERROR(COUNTIF(V$10:V$59,X74)/$A$79),0,COUNTIF(V$10:V$59,X74)/$A$79)</f>
        <v>0</v>
      </c>
      <c r="W74" s="92" t="s">
        <v>61</v>
      </c>
      <c r="X74" s="107">
        <v>6</v>
      </c>
      <c r="Z74" s="95"/>
      <c r="AA74" s="95"/>
      <c r="AB74" s="95"/>
      <c r="AC74" s="95"/>
      <c r="AD74" s="95"/>
      <c r="AE74" s="95">
        <v>10</v>
      </c>
      <c r="AF74" s="95"/>
    </row>
    <row r="75" spans="1:48" s="4" customFormat="1" x14ac:dyDescent="0.3">
      <c r="Z75" s="95"/>
      <c r="AA75" s="95"/>
      <c r="AB75" s="95"/>
      <c r="AC75" s="95"/>
      <c r="AD75" s="95"/>
      <c r="AE75" s="95">
        <v>11</v>
      </c>
      <c r="AF75" s="95"/>
      <c r="AV75" s="41"/>
    </row>
    <row r="76" spans="1:48" x14ac:dyDescent="0.3">
      <c r="A76" s="78" t="s">
        <v>37</v>
      </c>
      <c r="B76" s="79">
        <f t="shared" ref="B76:Q76" si="46">IF(ISERROR(COUNTIF(B$10:B$59,B86)/$A$79),0,COUNTIF(B$10:B$59,B86)/$A$79)</f>
        <v>0</v>
      </c>
      <c r="C76" s="79">
        <f t="shared" si="46"/>
        <v>0</v>
      </c>
      <c r="D76" s="79">
        <f t="shared" si="46"/>
        <v>0</v>
      </c>
      <c r="E76" s="79">
        <f t="shared" si="46"/>
        <v>0</v>
      </c>
      <c r="F76" s="79">
        <f t="shared" si="46"/>
        <v>0</v>
      </c>
      <c r="G76" s="79">
        <f t="shared" si="46"/>
        <v>0</v>
      </c>
      <c r="H76" s="79">
        <f t="shared" si="46"/>
        <v>0</v>
      </c>
      <c r="I76" s="79">
        <f t="shared" si="46"/>
        <v>0</v>
      </c>
      <c r="J76" s="79">
        <f t="shared" si="46"/>
        <v>0</v>
      </c>
      <c r="K76" s="79">
        <f t="shared" si="46"/>
        <v>0</v>
      </c>
      <c r="L76" s="79">
        <f t="shared" si="46"/>
        <v>0</v>
      </c>
      <c r="M76" s="79">
        <f t="shared" si="46"/>
        <v>0</v>
      </c>
      <c r="N76" s="79">
        <f t="shared" si="46"/>
        <v>0</v>
      </c>
      <c r="O76" s="79">
        <f t="shared" si="46"/>
        <v>0</v>
      </c>
      <c r="P76" s="79"/>
      <c r="Q76" s="79">
        <f t="shared" si="46"/>
        <v>0</v>
      </c>
      <c r="R76" s="79">
        <f t="shared" ref="R76:W76" si="47">IF(ISERROR(COUNTIF(R$10:R$59,R86)/$A$79),0,COUNTIF(R$10:R$59,R86)/$A$79)</f>
        <v>0</v>
      </c>
      <c r="S76" s="79">
        <f t="shared" si="47"/>
        <v>0</v>
      </c>
      <c r="T76" s="79">
        <f t="shared" si="47"/>
        <v>0</v>
      </c>
      <c r="U76" s="79">
        <f t="shared" si="47"/>
        <v>0</v>
      </c>
      <c r="V76" s="79">
        <f t="shared" si="47"/>
        <v>0</v>
      </c>
      <c r="W76" s="79">
        <f t="shared" si="47"/>
        <v>0</v>
      </c>
      <c r="Z76" s="95"/>
      <c r="AA76" s="95"/>
      <c r="AB76" s="95"/>
      <c r="AC76" s="95"/>
      <c r="AD76" s="95"/>
      <c r="AE76" s="95">
        <v>12</v>
      </c>
      <c r="AF76" s="95"/>
    </row>
    <row r="77" spans="1:48" x14ac:dyDescent="0.3">
      <c r="A77" s="78" t="s">
        <v>16</v>
      </c>
      <c r="B77" s="79">
        <f>SUM(B69:B76)</f>
        <v>0</v>
      </c>
      <c r="C77" s="79">
        <f t="shared" ref="C77:W77" si="48">SUM(C69:C76)</f>
        <v>0</v>
      </c>
      <c r="D77" s="79">
        <f t="shared" si="48"/>
        <v>0</v>
      </c>
      <c r="E77" s="79">
        <f t="shared" si="48"/>
        <v>0</v>
      </c>
      <c r="F77" s="79">
        <f t="shared" si="48"/>
        <v>0</v>
      </c>
      <c r="G77" s="79">
        <f t="shared" si="48"/>
        <v>0</v>
      </c>
      <c r="H77" s="79">
        <f t="shared" si="48"/>
        <v>0</v>
      </c>
      <c r="I77" s="79">
        <f t="shared" si="48"/>
        <v>0</v>
      </c>
      <c r="J77" s="79">
        <f t="shared" si="48"/>
        <v>0</v>
      </c>
      <c r="K77" s="79">
        <f t="shared" si="48"/>
        <v>0</v>
      </c>
      <c r="L77" s="79">
        <f t="shared" si="48"/>
        <v>0</v>
      </c>
      <c r="M77" s="79">
        <f t="shared" si="48"/>
        <v>0</v>
      </c>
      <c r="N77" s="79">
        <f t="shared" si="48"/>
        <v>0</v>
      </c>
      <c r="O77" s="79">
        <f t="shared" si="48"/>
        <v>0</v>
      </c>
      <c r="P77" s="79"/>
      <c r="Q77" s="217" t="s">
        <v>61</v>
      </c>
      <c r="R77" s="79">
        <f t="shared" si="48"/>
        <v>0</v>
      </c>
      <c r="S77" s="79">
        <f t="shared" si="48"/>
        <v>0</v>
      </c>
      <c r="T77" s="79">
        <f t="shared" si="48"/>
        <v>0</v>
      </c>
      <c r="U77" s="79">
        <f t="shared" si="48"/>
        <v>0</v>
      </c>
      <c r="V77" s="79">
        <f t="shared" si="48"/>
        <v>0</v>
      </c>
      <c r="W77" s="79">
        <f t="shared" si="48"/>
        <v>0</v>
      </c>
      <c r="X77" s="39"/>
      <c r="Z77" s="95"/>
      <c r="AA77" s="95"/>
      <c r="AB77" s="95"/>
      <c r="AC77" s="95"/>
      <c r="AD77" s="95"/>
      <c r="AE77" s="95">
        <v>13</v>
      </c>
      <c r="AF77" s="95"/>
    </row>
    <row r="78" spans="1:48" ht="14.4" thickBot="1" x14ac:dyDescent="0.35">
      <c r="A78" s="118"/>
      <c r="B78" s="118"/>
      <c r="C78" s="118"/>
      <c r="D78" s="118"/>
      <c r="E78" s="118"/>
      <c r="F78" s="118"/>
      <c r="G78" s="118"/>
      <c r="H78" s="118"/>
      <c r="I78" s="118"/>
      <c r="J78" s="118"/>
      <c r="K78" s="118"/>
      <c r="L78" s="118"/>
      <c r="M78" s="118"/>
      <c r="N78" s="118"/>
      <c r="O78" s="118"/>
      <c r="P78" s="162"/>
      <c r="Q78" s="118"/>
      <c r="R78" s="118"/>
      <c r="S78" s="118"/>
      <c r="T78" s="118"/>
      <c r="U78" s="118"/>
      <c r="V78" s="118"/>
      <c r="W78" s="123"/>
      <c r="X78" s="35"/>
      <c r="Z78" s="95"/>
      <c r="AA78" s="95"/>
      <c r="AB78" s="95"/>
      <c r="AC78" s="95"/>
      <c r="AD78" s="95"/>
      <c r="AE78" s="95">
        <v>14</v>
      </c>
      <c r="AF78" s="95"/>
    </row>
    <row r="79" spans="1:48" s="81" customFormat="1" ht="14.4" thickBot="1" x14ac:dyDescent="0.35">
      <c r="A79" s="80">
        <f>COUNTA(A10:A59)</f>
        <v>0</v>
      </c>
      <c r="B79" s="118"/>
      <c r="C79" s="118"/>
      <c r="D79" s="118"/>
      <c r="E79" s="118"/>
      <c r="F79" s="118"/>
      <c r="G79" s="118"/>
      <c r="H79" s="118"/>
      <c r="I79" s="118"/>
      <c r="J79" s="118"/>
      <c r="K79" s="118"/>
      <c r="L79" s="118"/>
      <c r="M79" s="118"/>
      <c r="N79" s="118"/>
      <c r="O79" s="118"/>
      <c r="P79" s="162"/>
      <c r="Q79" s="118"/>
      <c r="R79" s="118"/>
      <c r="S79" s="118"/>
      <c r="T79" s="118"/>
      <c r="U79" s="118"/>
      <c r="V79" s="118"/>
      <c r="W79" s="124"/>
      <c r="X79" s="35"/>
      <c r="Z79" s="97"/>
      <c r="AA79" s="97"/>
      <c r="AB79" s="97"/>
      <c r="AC79" s="97"/>
      <c r="AD79" s="97"/>
      <c r="AE79" s="95">
        <v>15</v>
      </c>
      <c r="AF79" s="97"/>
      <c r="AV79" s="82"/>
    </row>
    <row r="80" spans="1:48" s="81" customFormat="1" x14ac:dyDescent="0.3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159"/>
      <c r="Q80" s="42"/>
      <c r="R80" s="42"/>
      <c r="S80" s="42"/>
      <c r="T80" s="42"/>
      <c r="U80" s="42"/>
      <c r="V80" s="42"/>
      <c r="W80" s="42"/>
      <c r="X80" s="47"/>
      <c r="Z80" s="97"/>
      <c r="AA80" s="97"/>
      <c r="AB80" s="97"/>
      <c r="AC80" s="97"/>
      <c r="AD80" s="97"/>
      <c r="AE80" s="95">
        <v>16</v>
      </c>
      <c r="AF80" s="97"/>
      <c r="AV80" s="82"/>
    </row>
    <row r="81" spans="1:48" s="81" customFormat="1" x14ac:dyDescent="0.3">
      <c r="X81" s="76"/>
      <c r="Z81" s="97"/>
      <c r="AA81" s="97"/>
      <c r="AB81" s="97"/>
      <c r="AC81" s="97"/>
      <c r="AD81" s="97"/>
      <c r="AE81" s="95">
        <v>17</v>
      </c>
      <c r="AF81" s="97"/>
      <c r="AV81" s="82"/>
    </row>
    <row r="82" spans="1:48" s="81" customFormat="1" hidden="1" x14ac:dyDescent="0.3">
      <c r="A82" s="130" t="s">
        <v>36</v>
      </c>
      <c r="B82" s="131">
        <f>A$79-B88</f>
        <v>0</v>
      </c>
      <c r="C82" s="131">
        <f t="shared" ref="C82:O82" si="49">$A$79-C88</f>
        <v>0</v>
      </c>
      <c r="D82" s="131">
        <f t="shared" si="49"/>
        <v>0</v>
      </c>
      <c r="E82" s="131">
        <f t="shared" si="49"/>
        <v>0</v>
      </c>
      <c r="F82" s="131">
        <f t="shared" si="49"/>
        <v>0</v>
      </c>
      <c r="G82" s="131">
        <f t="shared" si="49"/>
        <v>0</v>
      </c>
      <c r="H82" s="131">
        <f t="shared" si="49"/>
        <v>0</v>
      </c>
      <c r="I82" s="131">
        <f t="shared" si="49"/>
        <v>0</v>
      </c>
      <c r="J82" s="131">
        <f t="shared" si="49"/>
        <v>0</v>
      </c>
      <c r="K82" s="131">
        <f t="shared" si="49"/>
        <v>0</v>
      </c>
      <c r="L82" s="131">
        <f t="shared" si="49"/>
        <v>0</v>
      </c>
      <c r="M82" s="131">
        <f t="shared" si="49"/>
        <v>0</v>
      </c>
      <c r="N82" s="131">
        <f t="shared" si="49"/>
        <v>0</v>
      </c>
      <c r="O82" s="131">
        <f t="shared" si="49"/>
        <v>0</v>
      </c>
      <c r="P82" s="158"/>
      <c r="Q82" s="131">
        <f t="shared" ref="Q82:W82" si="50">$A$79-Q88</f>
        <v>0</v>
      </c>
      <c r="R82" s="131">
        <f t="shared" si="50"/>
        <v>0</v>
      </c>
      <c r="S82" s="131">
        <f t="shared" si="50"/>
        <v>0</v>
      </c>
      <c r="T82" s="131">
        <f t="shared" si="50"/>
        <v>0</v>
      </c>
      <c r="U82" s="131">
        <f t="shared" si="50"/>
        <v>0</v>
      </c>
      <c r="V82" s="131">
        <f t="shared" si="50"/>
        <v>0</v>
      </c>
      <c r="W82" s="131">
        <f t="shared" si="50"/>
        <v>0</v>
      </c>
      <c r="X82" s="13"/>
      <c r="Z82" s="97"/>
      <c r="AA82" s="97"/>
      <c r="AB82" s="97"/>
      <c r="AC82" s="97"/>
      <c r="AD82" s="97"/>
      <c r="AE82" s="95">
        <v>18</v>
      </c>
      <c r="AF82" s="97"/>
      <c r="AV82" s="82"/>
    </row>
    <row r="83" spans="1:48" s="81" customFormat="1" hidden="1" x14ac:dyDescent="0.3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159"/>
      <c r="Q83" s="42"/>
      <c r="R83" s="42"/>
      <c r="S83" s="42"/>
      <c r="T83" s="42"/>
      <c r="U83" s="42"/>
      <c r="V83" s="42"/>
      <c r="W83" s="42"/>
      <c r="X83" s="4"/>
      <c r="Z83" s="97"/>
      <c r="AA83" s="97"/>
      <c r="AB83" s="97"/>
      <c r="AC83" s="97"/>
      <c r="AD83" s="97"/>
      <c r="AE83" s="95">
        <v>19</v>
      </c>
      <c r="AF83" s="97"/>
      <c r="AV83" s="82"/>
    </row>
    <row r="84" spans="1:48" hidden="1" x14ac:dyDescent="0.3">
      <c r="X84" s="4"/>
      <c r="Z84" s="95"/>
      <c r="AA84" s="95"/>
      <c r="AB84" s="95"/>
      <c r="AC84" s="95"/>
      <c r="AD84" s="95"/>
      <c r="AE84" s="95">
        <v>20</v>
      </c>
      <c r="AF84" s="95"/>
    </row>
    <row r="85" spans="1:48" hidden="1" x14ac:dyDescent="0.3">
      <c r="A85" s="122"/>
      <c r="B85" s="122"/>
      <c r="C85" s="122"/>
      <c r="D85" s="122"/>
      <c r="E85" s="122"/>
      <c r="F85" s="122"/>
      <c r="G85" s="122"/>
      <c r="H85" s="122"/>
      <c r="I85" s="122"/>
      <c r="J85" s="122"/>
      <c r="K85" s="122"/>
      <c r="L85" s="122"/>
      <c r="M85" s="122"/>
      <c r="N85" s="122"/>
      <c r="O85" s="122"/>
      <c r="P85" s="160"/>
      <c r="Q85" s="122"/>
      <c r="R85" s="122"/>
      <c r="S85" s="122"/>
      <c r="T85" s="122"/>
      <c r="U85" s="122"/>
      <c r="V85" s="122"/>
      <c r="W85" s="122"/>
      <c r="X85" s="4"/>
      <c r="Z85" s="95"/>
      <c r="AA85" s="95"/>
      <c r="AB85" s="95"/>
      <c r="AC85" s="95"/>
      <c r="AD85" s="95"/>
      <c r="AE85" s="95">
        <v>21</v>
      </c>
      <c r="AF85" s="95"/>
    </row>
    <row r="86" spans="1:48" hidden="1" x14ac:dyDescent="0.3">
      <c r="B86" s="123" t="s">
        <v>17</v>
      </c>
      <c r="C86" s="123" t="s">
        <v>17</v>
      </c>
      <c r="D86" s="123" t="s">
        <v>17</v>
      </c>
      <c r="E86" s="123" t="s">
        <v>17</v>
      </c>
      <c r="F86" s="123" t="s">
        <v>17</v>
      </c>
      <c r="G86" s="123" t="s">
        <v>17</v>
      </c>
      <c r="H86" s="123" t="s">
        <v>17</v>
      </c>
      <c r="I86" s="123" t="s">
        <v>17</v>
      </c>
      <c r="J86" s="123" t="s">
        <v>17</v>
      </c>
      <c r="K86" s="123" t="s">
        <v>17</v>
      </c>
      <c r="L86" s="123" t="s">
        <v>17</v>
      </c>
      <c r="M86" s="123" t="s">
        <v>17</v>
      </c>
      <c r="N86" s="123" t="s">
        <v>17</v>
      </c>
      <c r="O86" s="123" t="s">
        <v>17</v>
      </c>
      <c r="P86" s="161"/>
      <c r="Q86" s="123" t="s">
        <v>17</v>
      </c>
      <c r="R86" s="123" t="s">
        <v>17</v>
      </c>
      <c r="S86" s="123" t="s">
        <v>17</v>
      </c>
      <c r="T86" s="123" t="s">
        <v>17</v>
      </c>
      <c r="U86" s="123" t="s">
        <v>17</v>
      </c>
      <c r="V86" s="123" t="s">
        <v>17</v>
      </c>
      <c r="W86" s="123" t="s">
        <v>17</v>
      </c>
      <c r="X86" s="39"/>
      <c r="Z86" s="95"/>
      <c r="AA86" s="95"/>
      <c r="AB86" s="95"/>
      <c r="AC86" s="95"/>
      <c r="AD86" s="95"/>
      <c r="AE86" s="95">
        <v>22</v>
      </c>
      <c r="AF86" s="95"/>
    </row>
    <row r="87" spans="1:48" hidden="1" x14ac:dyDescent="0.3">
      <c r="A87" s="118"/>
      <c r="B87" s="123"/>
      <c r="C87" s="123"/>
      <c r="D87" s="123"/>
      <c r="E87" s="123"/>
      <c r="F87" s="123"/>
      <c r="G87" s="123"/>
      <c r="H87" s="123"/>
      <c r="I87" s="123"/>
      <c r="J87" s="123"/>
      <c r="K87" s="123"/>
      <c r="L87" s="123"/>
      <c r="M87" s="123"/>
      <c r="N87" s="123"/>
      <c r="O87" s="123"/>
      <c r="P87" s="161"/>
      <c r="Q87" s="123"/>
      <c r="R87" s="123"/>
      <c r="S87" s="123"/>
      <c r="T87" s="123"/>
      <c r="U87" s="123"/>
      <c r="V87" s="123"/>
      <c r="W87" s="123"/>
      <c r="X87" s="39"/>
      <c r="Z87" s="95"/>
      <c r="AA87" s="95"/>
      <c r="AB87" s="95"/>
      <c r="AC87" s="95"/>
      <c r="AD87" s="95"/>
      <c r="AE87" s="95">
        <v>23</v>
      </c>
      <c r="AF87" s="95"/>
    </row>
    <row r="88" spans="1:48" hidden="1" x14ac:dyDescent="0.3">
      <c r="A88" s="118"/>
      <c r="B88" s="123">
        <f t="shared" ref="B88:O88" si="51">COUNTA(B10:B59)</f>
        <v>0</v>
      </c>
      <c r="C88" s="123">
        <f t="shared" si="51"/>
        <v>0</v>
      </c>
      <c r="D88" s="123">
        <f t="shared" si="51"/>
        <v>0</v>
      </c>
      <c r="E88" s="123">
        <f t="shared" si="51"/>
        <v>0</v>
      </c>
      <c r="F88" s="123">
        <f t="shared" si="51"/>
        <v>0</v>
      </c>
      <c r="G88" s="123">
        <f t="shared" si="51"/>
        <v>0</v>
      </c>
      <c r="H88" s="123">
        <f t="shared" si="51"/>
        <v>0</v>
      </c>
      <c r="I88" s="123">
        <f t="shared" si="51"/>
        <v>0</v>
      </c>
      <c r="J88" s="123">
        <f t="shared" si="51"/>
        <v>0</v>
      </c>
      <c r="K88" s="123">
        <f t="shared" si="51"/>
        <v>0</v>
      </c>
      <c r="L88" s="123">
        <f t="shared" si="51"/>
        <v>0</v>
      </c>
      <c r="M88" s="123">
        <f t="shared" si="51"/>
        <v>0</v>
      </c>
      <c r="N88" s="123">
        <f t="shared" si="51"/>
        <v>0</v>
      </c>
      <c r="O88" s="123">
        <f t="shared" si="51"/>
        <v>0</v>
      </c>
      <c r="P88" s="161"/>
      <c r="Q88" s="123">
        <f t="shared" ref="Q88:W88" si="52">COUNTA(Q10:Q59)</f>
        <v>0</v>
      </c>
      <c r="R88" s="123">
        <f t="shared" si="52"/>
        <v>0</v>
      </c>
      <c r="S88" s="123">
        <f t="shared" si="52"/>
        <v>0</v>
      </c>
      <c r="T88" s="123">
        <f t="shared" si="52"/>
        <v>0</v>
      </c>
      <c r="U88" s="123">
        <f t="shared" si="52"/>
        <v>0</v>
      </c>
      <c r="V88" s="123">
        <f t="shared" si="52"/>
        <v>0</v>
      </c>
      <c r="W88" s="123">
        <f t="shared" si="52"/>
        <v>0</v>
      </c>
      <c r="X88" s="39"/>
      <c r="Z88" s="95"/>
      <c r="AA88" s="95"/>
      <c r="AB88" s="95"/>
      <c r="AC88" s="95"/>
      <c r="AD88" s="95"/>
      <c r="AE88" s="95">
        <v>24</v>
      </c>
      <c r="AF88" s="95"/>
    </row>
    <row r="89" spans="1:48" hidden="1" x14ac:dyDescent="0.3">
      <c r="A89" s="118"/>
      <c r="B89" s="123"/>
      <c r="C89" s="123"/>
      <c r="D89" s="123"/>
      <c r="E89" s="123"/>
      <c r="F89" s="123"/>
      <c r="G89" s="123"/>
      <c r="H89" s="123"/>
      <c r="I89" s="123"/>
      <c r="J89" s="123"/>
      <c r="K89" s="123"/>
      <c r="L89" s="123"/>
      <c r="M89" s="123"/>
      <c r="N89" s="123"/>
      <c r="O89" s="123"/>
      <c r="P89" s="161"/>
      <c r="Q89" s="123"/>
      <c r="R89" s="123"/>
      <c r="S89" s="123"/>
      <c r="T89" s="123"/>
      <c r="U89" s="124"/>
      <c r="V89" s="124"/>
      <c r="W89" s="123"/>
      <c r="X89" s="39"/>
      <c r="Z89" s="95"/>
      <c r="AA89" s="95"/>
      <c r="AB89" s="95"/>
      <c r="AC89" s="95"/>
      <c r="AD89" s="95"/>
      <c r="AE89" s="95" t="s">
        <v>17</v>
      </c>
      <c r="AF89" s="95"/>
    </row>
  </sheetData>
  <mergeCells count="5">
    <mergeCell ref="B3:O3"/>
    <mergeCell ref="B6:W6"/>
    <mergeCell ref="B7:W7"/>
    <mergeCell ref="A8:A9"/>
    <mergeCell ref="B67:W67"/>
  </mergeCells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9"/>
  <sheetViews>
    <sheetView showGridLines="0" zoomScale="80" zoomScaleNormal="80" workbookViewId="0">
      <selection activeCell="P35" sqref="P35"/>
    </sheetView>
  </sheetViews>
  <sheetFormatPr defaultColWidth="6" defaultRowHeight="13.8" x14ac:dyDescent="0.3"/>
  <cols>
    <col min="1" max="1" width="20.44140625" style="47" customWidth="1"/>
    <col min="2" max="15" width="5.6640625" style="47" customWidth="1"/>
    <col min="16" max="16" width="8.44140625" style="151" customWidth="1"/>
    <col min="17" max="23" width="5.6640625" style="47" customWidth="1"/>
    <col min="24" max="24" width="7.109375" style="47" bestFit="1" customWidth="1"/>
    <col min="25" max="25" width="6" style="47" bestFit="1" customWidth="1"/>
    <col min="26" max="27" width="3.109375" style="47" hidden="1" customWidth="1"/>
    <col min="28" max="28" width="3.5546875" style="47" hidden="1" customWidth="1"/>
    <col min="29" max="29" width="3.44140625" style="47" hidden="1" customWidth="1"/>
    <col min="30" max="33" width="4" style="47" hidden="1" customWidth="1"/>
    <col min="34" max="36" width="3.44140625" style="47" hidden="1" customWidth="1"/>
    <col min="37" max="39" width="3.5546875" style="47" hidden="1" customWidth="1"/>
    <col min="40" max="40" width="4.5546875" style="47" hidden="1" customWidth="1"/>
    <col min="41" max="46" width="3.5546875" style="47" hidden="1" customWidth="1"/>
    <col min="47" max="47" width="6.6640625" style="47" hidden="1" customWidth="1"/>
    <col min="48" max="48" width="7.44140625" style="48" hidden="1" customWidth="1"/>
    <col min="49" max="50" width="7.44140625" style="47" hidden="1" customWidth="1"/>
    <col min="51" max="16384" width="6" style="47"/>
  </cols>
  <sheetData>
    <row r="1" spans="1:55" x14ac:dyDescent="0.3">
      <c r="B1" s="44"/>
      <c r="C1" s="44"/>
      <c r="D1" s="109" t="s">
        <v>2</v>
      </c>
      <c r="E1" s="44"/>
      <c r="F1" s="110" t="s">
        <v>3</v>
      </c>
      <c r="G1" s="44"/>
      <c r="H1" s="44"/>
      <c r="I1" s="44"/>
      <c r="J1" s="44"/>
      <c r="K1" s="44"/>
      <c r="L1" s="44"/>
      <c r="M1" s="44"/>
      <c r="N1" s="44"/>
      <c r="O1" s="44"/>
      <c r="P1" s="148"/>
      <c r="Q1" s="44"/>
      <c r="R1" s="44"/>
      <c r="S1" s="44"/>
      <c r="T1" s="44"/>
      <c r="U1" s="44"/>
      <c r="V1" s="44"/>
      <c r="W1" s="43"/>
    </row>
    <row r="2" spans="1:55" ht="14.4" thickBot="1" x14ac:dyDescent="0.35">
      <c r="A2" s="2" t="s">
        <v>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149"/>
      <c r="Q2" s="46"/>
      <c r="R2" s="46"/>
      <c r="S2" s="46"/>
      <c r="T2" s="17"/>
      <c r="U2" s="17"/>
      <c r="V2" s="17"/>
      <c r="W2" s="43"/>
    </row>
    <row r="3" spans="1:55" ht="21.6" thickBot="1" x14ac:dyDescent="0.35">
      <c r="A3" s="111"/>
      <c r="B3" s="259" t="s">
        <v>72</v>
      </c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150"/>
      <c r="Q3" s="43"/>
      <c r="R3" s="43"/>
      <c r="S3" s="43"/>
      <c r="T3" s="43"/>
      <c r="U3" s="43"/>
      <c r="V3" s="43"/>
      <c r="W3" s="43"/>
    </row>
    <row r="4" spans="1:55" ht="13.5" customHeight="1" x14ac:dyDescent="0.3">
      <c r="A4" s="47" t="s">
        <v>51</v>
      </c>
    </row>
    <row r="5" spans="1:55" s="2" customFormat="1" ht="14.4" hidden="1" thickBot="1" x14ac:dyDescent="0.35">
      <c r="A5" s="222" t="s">
        <v>36</v>
      </c>
      <c r="B5" s="223">
        <f t="shared" ref="B5:O5" si="0">$A$79-B87</f>
        <v>0</v>
      </c>
      <c r="C5" s="223">
        <f t="shared" si="0"/>
        <v>0</v>
      </c>
      <c r="D5" s="223">
        <f t="shared" si="0"/>
        <v>0</v>
      </c>
      <c r="E5" s="223">
        <f t="shared" si="0"/>
        <v>0</v>
      </c>
      <c r="F5" s="223">
        <f t="shared" si="0"/>
        <v>0</v>
      </c>
      <c r="G5" s="223">
        <f t="shared" si="0"/>
        <v>0</v>
      </c>
      <c r="H5" s="223">
        <f t="shared" si="0"/>
        <v>0</v>
      </c>
      <c r="I5" s="223">
        <f t="shared" si="0"/>
        <v>0</v>
      </c>
      <c r="J5" s="223">
        <f t="shared" si="0"/>
        <v>0</v>
      </c>
      <c r="K5" s="223">
        <f t="shared" si="0"/>
        <v>0</v>
      </c>
      <c r="L5" s="223">
        <f t="shared" si="0"/>
        <v>0</v>
      </c>
      <c r="M5" s="223">
        <f t="shared" si="0"/>
        <v>0</v>
      </c>
      <c r="N5" s="223">
        <f t="shared" si="0"/>
        <v>0</v>
      </c>
      <c r="O5" s="223">
        <f t="shared" si="0"/>
        <v>0</v>
      </c>
      <c r="P5" s="224"/>
      <c r="Q5" s="223">
        <f t="shared" ref="Q5:W5" si="1">$A$79-Q87</f>
        <v>0</v>
      </c>
      <c r="R5" s="223">
        <f t="shared" si="1"/>
        <v>0</v>
      </c>
      <c r="S5" s="223">
        <f t="shared" si="1"/>
        <v>0</v>
      </c>
      <c r="T5" s="223">
        <f t="shared" si="1"/>
        <v>0</v>
      </c>
      <c r="U5" s="223">
        <f t="shared" si="1"/>
        <v>0</v>
      </c>
      <c r="V5" s="223">
        <f t="shared" si="1"/>
        <v>0</v>
      </c>
      <c r="W5" s="223">
        <f t="shared" si="1"/>
        <v>0</v>
      </c>
      <c r="AV5" s="112">
        <f>COUNT(AV10:AV59)</f>
        <v>0</v>
      </c>
      <c r="AW5" s="112">
        <f>COUNT(AW10:AW59)</f>
        <v>0</v>
      </c>
      <c r="AX5" s="112">
        <f>COUNT(AX10:AX59)</f>
        <v>0</v>
      </c>
    </row>
    <row r="6" spans="1:55" x14ac:dyDescent="0.3">
      <c r="A6" s="221"/>
      <c r="B6" s="260" t="s">
        <v>4</v>
      </c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AT6" s="119"/>
      <c r="AV6" s="93" t="e">
        <f>AV9/(AV5*50)</f>
        <v>#DIV/0!</v>
      </c>
      <c r="AW6" s="93" t="e">
        <f>AW9/(AW5*50)</f>
        <v>#DIV/0!</v>
      </c>
      <c r="AX6" s="93" t="e">
        <f>AX9/(AX5*50)</f>
        <v>#DIV/0!</v>
      </c>
    </row>
    <row r="7" spans="1:55" ht="14.4" thickBot="1" x14ac:dyDescent="0.35">
      <c r="A7" s="59"/>
      <c r="B7" s="261" t="s">
        <v>5</v>
      </c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</row>
    <row r="8" spans="1:55" s="51" customFormat="1" ht="14.4" thickBot="1" x14ac:dyDescent="0.35">
      <c r="A8" s="262" t="s">
        <v>6</v>
      </c>
      <c r="B8" s="225">
        <v>1</v>
      </c>
      <c r="C8" s="219">
        <v>2</v>
      </c>
      <c r="D8" s="218">
        <v>3</v>
      </c>
      <c r="E8" s="219">
        <v>4</v>
      </c>
      <c r="F8" s="218" t="s">
        <v>18</v>
      </c>
      <c r="G8" s="218" t="s">
        <v>19</v>
      </c>
      <c r="H8" s="218" t="s">
        <v>20</v>
      </c>
      <c r="I8" s="218" t="s">
        <v>21</v>
      </c>
      <c r="J8" s="218" t="s">
        <v>22</v>
      </c>
      <c r="K8" s="219" t="s">
        <v>23</v>
      </c>
      <c r="L8" s="218" t="s">
        <v>24</v>
      </c>
      <c r="M8" s="219" t="s">
        <v>25</v>
      </c>
      <c r="N8" s="218" t="s">
        <v>26</v>
      </c>
      <c r="O8" s="219" t="s">
        <v>27</v>
      </c>
      <c r="P8" s="144" t="s">
        <v>38</v>
      </c>
      <c r="Q8" s="220" t="s">
        <v>28</v>
      </c>
      <c r="R8" s="220" t="s">
        <v>10</v>
      </c>
      <c r="S8" s="220" t="s">
        <v>9</v>
      </c>
      <c r="T8" s="220" t="s">
        <v>29</v>
      </c>
      <c r="U8" s="220" t="s">
        <v>30</v>
      </c>
      <c r="V8" s="220" t="s">
        <v>31</v>
      </c>
      <c r="W8" s="220" t="s">
        <v>32</v>
      </c>
      <c r="X8" s="26" t="s">
        <v>7</v>
      </c>
      <c r="Z8" s="49">
        <v>1</v>
      </c>
      <c r="AA8" s="50">
        <v>2</v>
      </c>
      <c r="AB8" s="49">
        <v>3</v>
      </c>
      <c r="AC8" s="50">
        <v>4</v>
      </c>
      <c r="AD8" s="49" t="s">
        <v>18</v>
      </c>
      <c r="AE8" s="49" t="s">
        <v>19</v>
      </c>
      <c r="AF8" s="49" t="s">
        <v>20</v>
      </c>
      <c r="AG8" s="49" t="s">
        <v>21</v>
      </c>
      <c r="AH8" s="49" t="s">
        <v>22</v>
      </c>
      <c r="AI8" s="50" t="s">
        <v>23</v>
      </c>
      <c r="AJ8" s="49" t="s">
        <v>24</v>
      </c>
      <c r="AK8" s="50" t="s">
        <v>25</v>
      </c>
      <c r="AL8" s="49" t="s">
        <v>26</v>
      </c>
      <c r="AM8" s="50" t="s">
        <v>27</v>
      </c>
      <c r="AN8" s="25" t="s">
        <v>28</v>
      </c>
      <c r="AO8" s="25" t="s">
        <v>10</v>
      </c>
      <c r="AP8" s="25" t="s">
        <v>9</v>
      </c>
      <c r="AQ8" s="25" t="s">
        <v>29</v>
      </c>
      <c r="AR8" s="25" t="s">
        <v>30</v>
      </c>
      <c r="AS8" s="25" t="s">
        <v>31</v>
      </c>
      <c r="AT8" s="25" t="s">
        <v>32</v>
      </c>
      <c r="AU8" s="52" t="s">
        <v>8</v>
      </c>
      <c r="AV8" s="27"/>
      <c r="AW8" s="28"/>
      <c r="AX8" s="29"/>
      <c r="AY8" s="28"/>
      <c r="AZ8" s="28"/>
      <c r="BA8" s="28"/>
      <c r="BB8" s="28"/>
      <c r="BC8" s="28"/>
    </row>
    <row r="9" spans="1:55" ht="14.4" thickBot="1" x14ac:dyDescent="0.35">
      <c r="A9" s="263"/>
      <c r="B9" s="171">
        <v>1</v>
      </c>
      <c r="C9" s="166">
        <v>1</v>
      </c>
      <c r="D9" s="166">
        <v>2</v>
      </c>
      <c r="E9" s="166">
        <v>1</v>
      </c>
      <c r="F9" s="165">
        <v>1</v>
      </c>
      <c r="G9" s="166">
        <v>1</v>
      </c>
      <c r="H9" s="166">
        <v>1</v>
      </c>
      <c r="I9" s="166">
        <v>2</v>
      </c>
      <c r="J9" s="165">
        <v>3</v>
      </c>
      <c r="K9" s="166">
        <v>2</v>
      </c>
      <c r="L9" s="166">
        <v>1</v>
      </c>
      <c r="M9" s="166">
        <v>1</v>
      </c>
      <c r="N9" s="165">
        <v>1</v>
      </c>
      <c r="O9" s="166">
        <v>2</v>
      </c>
      <c r="P9" s="145" t="s">
        <v>39</v>
      </c>
      <c r="Q9" s="167">
        <v>24</v>
      </c>
      <c r="R9" s="167" t="s">
        <v>33</v>
      </c>
      <c r="S9" s="167" t="s">
        <v>34</v>
      </c>
      <c r="T9" s="167" t="s">
        <v>35</v>
      </c>
      <c r="U9" s="167" t="s">
        <v>33</v>
      </c>
      <c r="V9" s="167" t="s">
        <v>34</v>
      </c>
      <c r="W9" s="168" t="s">
        <v>33</v>
      </c>
      <c r="X9" s="34">
        <f>AU9</f>
        <v>70</v>
      </c>
      <c r="Z9" s="30">
        <v>1</v>
      </c>
      <c r="AA9" s="31">
        <v>1</v>
      </c>
      <c r="AB9" s="31">
        <v>2</v>
      </c>
      <c r="AC9" s="31">
        <v>1</v>
      </c>
      <c r="AD9" s="30">
        <v>1</v>
      </c>
      <c r="AE9" s="31">
        <v>1</v>
      </c>
      <c r="AF9" s="31">
        <v>1</v>
      </c>
      <c r="AG9" s="31">
        <v>2</v>
      </c>
      <c r="AH9" s="30">
        <v>3</v>
      </c>
      <c r="AI9" s="31">
        <v>2</v>
      </c>
      <c r="AJ9" s="31">
        <v>1</v>
      </c>
      <c r="AK9" s="31">
        <v>1</v>
      </c>
      <c r="AL9" s="30">
        <v>1</v>
      </c>
      <c r="AM9" s="31">
        <v>2</v>
      </c>
      <c r="AN9" s="32">
        <v>24</v>
      </c>
      <c r="AO9" s="32">
        <v>4</v>
      </c>
      <c r="AP9" s="32">
        <v>6</v>
      </c>
      <c r="AQ9" s="32">
        <v>2</v>
      </c>
      <c r="AR9" s="32">
        <v>4</v>
      </c>
      <c r="AS9" s="32">
        <v>6</v>
      </c>
      <c r="AT9" s="33">
        <v>4</v>
      </c>
      <c r="AU9" s="15">
        <f>SUM(Z9:AT9)</f>
        <v>70</v>
      </c>
      <c r="AV9" s="27">
        <f>SUM(AV10:AV59)</f>
        <v>0</v>
      </c>
      <c r="AW9" s="27">
        <f>SUM(AW10:AW59)</f>
        <v>0</v>
      </c>
      <c r="AX9" s="27">
        <f>SUM(AX10:AX59)</f>
        <v>0</v>
      </c>
      <c r="AY9" s="35"/>
      <c r="AZ9" s="35"/>
      <c r="BA9" s="35"/>
      <c r="BB9" s="35"/>
      <c r="BC9" s="35"/>
    </row>
    <row r="10" spans="1:55" x14ac:dyDescent="0.3">
      <c r="A10" s="174"/>
      <c r="B10" s="17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169"/>
      <c r="Q10" s="62"/>
      <c r="R10" s="62"/>
      <c r="S10" s="62"/>
      <c r="T10" s="62"/>
      <c r="U10" s="62"/>
      <c r="V10" s="62"/>
      <c r="W10" s="120"/>
      <c r="X10" s="37" t="str">
        <f t="shared" ref="X10:X59" si="2">IF(ISBLANK($A10)," ",AU10)</f>
        <v xml:space="preserve"> </v>
      </c>
      <c r="Z10" s="59" t="str">
        <f t="shared" ref="Z10:AM10" si="3">IF(ISBLANK($A10)," ",IF(ISNUMBER(B10),B10,0))</f>
        <v xml:space="preserve"> </v>
      </c>
      <c r="AA10" s="59" t="str">
        <f t="shared" si="3"/>
        <v xml:space="preserve"> </v>
      </c>
      <c r="AB10" s="59" t="str">
        <f t="shared" si="3"/>
        <v xml:space="preserve"> </v>
      </c>
      <c r="AC10" s="59" t="str">
        <f t="shared" si="3"/>
        <v xml:space="preserve"> </v>
      </c>
      <c r="AD10" s="59" t="str">
        <f t="shared" si="3"/>
        <v xml:space="preserve"> </v>
      </c>
      <c r="AE10" s="59" t="str">
        <f t="shared" si="3"/>
        <v xml:space="preserve"> </v>
      </c>
      <c r="AF10" s="59" t="str">
        <f t="shared" si="3"/>
        <v xml:space="preserve"> </v>
      </c>
      <c r="AG10" s="59" t="str">
        <f t="shared" si="3"/>
        <v xml:space="preserve"> </v>
      </c>
      <c r="AH10" s="59" t="str">
        <f t="shared" si="3"/>
        <v xml:space="preserve"> </v>
      </c>
      <c r="AI10" s="59" t="str">
        <f t="shared" si="3"/>
        <v xml:space="preserve"> </v>
      </c>
      <c r="AJ10" s="59" t="str">
        <f t="shared" si="3"/>
        <v xml:space="preserve"> </v>
      </c>
      <c r="AK10" s="59" t="str">
        <f t="shared" si="3"/>
        <v xml:space="preserve"> </v>
      </c>
      <c r="AL10" s="59" t="str">
        <f t="shared" si="3"/>
        <v xml:space="preserve"> </v>
      </c>
      <c r="AM10" s="59" t="str">
        <f t="shared" si="3"/>
        <v xml:space="preserve"> </v>
      </c>
      <c r="AN10" s="59" t="str">
        <f t="shared" ref="AN10:AT41" si="4">IF(ISBLANK($A10)," ",IF(ISNUMBER(Q10),Q10,0))</f>
        <v xml:space="preserve"> </v>
      </c>
      <c r="AO10" s="59" t="str">
        <f t="shared" si="4"/>
        <v xml:space="preserve"> </v>
      </c>
      <c r="AP10" s="59" t="str">
        <f t="shared" si="4"/>
        <v xml:space="preserve"> </v>
      </c>
      <c r="AQ10" s="59" t="str">
        <f t="shared" si="4"/>
        <v xml:space="preserve"> </v>
      </c>
      <c r="AR10" s="59" t="str">
        <f t="shared" si="4"/>
        <v xml:space="preserve"> </v>
      </c>
      <c r="AS10" s="59" t="str">
        <f t="shared" si="4"/>
        <v xml:space="preserve"> </v>
      </c>
      <c r="AT10" s="59" t="str">
        <f t="shared" si="4"/>
        <v xml:space="preserve"> </v>
      </c>
      <c r="AU10" s="60" t="str">
        <f t="shared" ref="AU10:AU45" si="5">IF(ISBLANK($A10)," ",SUM(Z10:AT10))</f>
        <v xml:space="preserve"> </v>
      </c>
      <c r="AV10" s="27" t="b">
        <f>IF($P10=1,SUM($Q10:$W10))</f>
        <v>0</v>
      </c>
      <c r="AW10" s="27" t="b">
        <f>IF($P10=2,SUM($Q10:$W10))</f>
        <v>0</v>
      </c>
      <c r="AX10" s="27" t="b">
        <f>IF($P10=3,SUM($Q10:$W10))</f>
        <v>0</v>
      </c>
      <c r="AY10" s="35"/>
      <c r="AZ10" s="35"/>
      <c r="BA10" s="35"/>
      <c r="BB10" s="35"/>
      <c r="BC10" s="35"/>
    </row>
    <row r="11" spans="1:55" x14ac:dyDescent="0.3">
      <c r="A11" s="174"/>
      <c r="B11" s="17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169"/>
      <c r="Q11" s="62"/>
      <c r="R11" s="62"/>
      <c r="S11" s="62"/>
      <c r="T11" s="62"/>
      <c r="U11" s="62"/>
      <c r="V11" s="62"/>
      <c r="W11" s="120"/>
      <c r="X11" s="37" t="str">
        <f t="shared" si="2"/>
        <v xml:space="preserve"> </v>
      </c>
      <c r="Z11" s="59" t="str">
        <f t="shared" ref="Z11:AA42" si="6">IF(ISBLANK($A11)," ",IF(B11=B$9,1,0))</f>
        <v xml:space="preserve"> </v>
      </c>
      <c r="AA11" s="59" t="str">
        <f t="shared" si="6"/>
        <v xml:space="preserve"> </v>
      </c>
      <c r="AB11" s="59" t="str">
        <f t="shared" ref="AB11:AB25" si="7">IF(ISBLANK($A11)," ",IF(ISNUMBER(D11),D11,0))</f>
        <v xml:space="preserve"> </v>
      </c>
      <c r="AC11" s="59" t="str">
        <f t="shared" ref="AC11:AF42" si="8">IF(ISBLANK($A11)," ",IF(E11=E$9,1,0))</f>
        <v xml:space="preserve"> </v>
      </c>
      <c r="AD11" s="59" t="str">
        <f t="shared" si="8"/>
        <v xml:space="preserve"> </v>
      </c>
      <c r="AE11" s="59" t="str">
        <f t="shared" si="8"/>
        <v xml:space="preserve"> </v>
      </c>
      <c r="AF11" s="59" t="str">
        <f t="shared" si="8"/>
        <v xml:space="preserve"> </v>
      </c>
      <c r="AG11" s="59" t="str">
        <f t="shared" ref="AG11:AG25" si="9">IF(ISBLANK($A11)," ",IF(ISNUMBER(I11),I11,0))</f>
        <v xml:space="preserve"> </v>
      </c>
      <c r="AH11" s="59" t="str">
        <f t="shared" ref="AH11:AM42" si="10">IF(ISBLANK($A11)," ",IF(J11=J$9,1,0))</f>
        <v xml:space="preserve"> </v>
      </c>
      <c r="AI11" s="59" t="str">
        <f t="shared" si="10"/>
        <v xml:space="preserve"> </v>
      </c>
      <c r="AJ11" s="59" t="str">
        <f t="shared" si="10"/>
        <v xml:space="preserve"> </v>
      </c>
      <c r="AK11" s="59" t="str">
        <f t="shared" si="10"/>
        <v xml:space="preserve"> </v>
      </c>
      <c r="AL11" s="59" t="str">
        <f t="shared" si="10"/>
        <v xml:space="preserve"> </v>
      </c>
      <c r="AM11" s="59" t="str">
        <f t="shared" si="10"/>
        <v xml:space="preserve"> </v>
      </c>
      <c r="AN11" s="59" t="str">
        <f t="shared" si="4"/>
        <v xml:space="preserve"> </v>
      </c>
      <c r="AO11" s="59" t="str">
        <f t="shared" si="4"/>
        <v xml:space="preserve"> </v>
      </c>
      <c r="AP11" s="59" t="str">
        <f t="shared" si="4"/>
        <v xml:space="preserve"> </v>
      </c>
      <c r="AQ11" s="59" t="str">
        <f t="shared" si="4"/>
        <v xml:space="preserve"> </v>
      </c>
      <c r="AR11" s="59" t="str">
        <f t="shared" si="4"/>
        <v xml:space="preserve"> </v>
      </c>
      <c r="AS11" s="59" t="str">
        <f t="shared" si="4"/>
        <v xml:space="preserve"> </v>
      </c>
      <c r="AT11" s="59" t="str">
        <f t="shared" si="4"/>
        <v xml:space="preserve"> </v>
      </c>
      <c r="AU11" s="60" t="str">
        <f t="shared" si="5"/>
        <v xml:space="preserve"> </v>
      </c>
      <c r="AV11" s="27" t="b">
        <f t="shared" ref="AV11:AV59" si="11">IF(P11=1,SUM(Q11:W11))</f>
        <v>0</v>
      </c>
      <c r="AW11" s="27" t="b">
        <f t="shared" ref="AW11:AW59" si="12">IF($P11=2,SUM($Q11:$W11))</f>
        <v>0</v>
      </c>
      <c r="AX11" s="27" t="b">
        <f t="shared" ref="AX11:AX59" si="13">IF($P11=3,SUM($Q11:$W11))</f>
        <v>0</v>
      </c>
      <c r="AY11" s="35"/>
      <c r="AZ11" s="35"/>
      <c r="BA11" s="35"/>
      <c r="BB11" s="35"/>
      <c r="BC11" s="35"/>
    </row>
    <row r="12" spans="1:55" x14ac:dyDescent="0.3">
      <c r="A12" s="174"/>
      <c r="B12" s="17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169"/>
      <c r="Q12" s="62"/>
      <c r="R12" s="62"/>
      <c r="S12" s="62"/>
      <c r="T12" s="62"/>
      <c r="U12" s="62"/>
      <c r="V12" s="62"/>
      <c r="W12" s="120"/>
      <c r="X12" s="37" t="str">
        <f t="shared" si="2"/>
        <v xml:space="preserve"> </v>
      </c>
      <c r="Z12" s="59" t="str">
        <f t="shared" si="6"/>
        <v xml:space="preserve"> </v>
      </c>
      <c r="AA12" s="59" t="str">
        <f t="shared" si="6"/>
        <v xml:space="preserve"> </v>
      </c>
      <c r="AB12" s="59" t="str">
        <f t="shared" si="7"/>
        <v xml:space="preserve"> </v>
      </c>
      <c r="AC12" s="59" t="str">
        <f t="shared" si="8"/>
        <v xml:space="preserve"> </v>
      </c>
      <c r="AD12" s="59" t="str">
        <f t="shared" si="8"/>
        <v xml:space="preserve"> </v>
      </c>
      <c r="AE12" s="59" t="str">
        <f t="shared" si="8"/>
        <v xml:space="preserve"> </v>
      </c>
      <c r="AF12" s="59" t="str">
        <f t="shared" si="8"/>
        <v xml:space="preserve"> </v>
      </c>
      <c r="AG12" s="59" t="str">
        <f t="shared" si="9"/>
        <v xml:space="preserve"> </v>
      </c>
      <c r="AH12" s="59" t="str">
        <f t="shared" si="10"/>
        <v xml:space="preserve"> </v>
      </c>
      <c r="AI12" s="59" t="str">
        <f t="shared" si="10"/>
        <v xml:space="preserve"> </v>
      </c>
      <c r="AJ12" s="59" t="str">
        <f t="shared" si="10"/>
        <v xml:space="preserve"> </v>
      </c>
      <c r="AK12" s="59" t="str">
        <f t="shared" si="10"/>
        <v xml:space="preserve"> </v>
      </c>
      <c r="AL12" s="59" t="str">
        <f t="shared" si="10"/>
        <v xml:space="preserve"> </v>
      </c>
      <c r="AM12" s="59" t="str">
        <f t="shared" si="10"/>
        <v xml:space="preserve"> </v>
      </c>
      <c r="AN12" s="59" t="str">
        <f t="shared" si="4"/>
        <v xml:space="preserve"> </v>
      </c>
      <c r="AO12" s="59" t="str">
        <f t="shared" si="4"/>
        <v xml:space="preserve"> </v>
      </c>
      <c r="AP12" s="59" t="str">
        <f t="shared" si="4"/>
        <v xml:space="preserve"> </v>
      </c>
      <c r="AQ12" s="59" t="str">
        <f t="shared" si="4"/>
        <v xml:space="preserve"> </v>
      </c>
      <c r="AR12" s="59" t="str">
        <f t="shared" si="4"/>
        <v xml:space="preserve"> </v>
      </c>
      <c r="AS12" s="59" t="str">
        <f t="shared" si="4"/>
        <v xml:space="preserve"> </v>
      </c>
      <c r="AT12" s="59" t="str">
        <f t="shared" si="4"/>
        <v xml:space="preserve"> </v>
      </c>
      <c r="AU12" s="60" t="str">
        <f t="shared" si="5"/>
        <v xml:space="preserve"> </v>
      </c>
      <c r="AV12" s="27" t="b">
        <f t="shared" si="11"/>
        <v>0</v>
      </c>
      <c r="AW12" s="27" t="b">
        <f t="shared" si="12"/>
        <v>0</v>
      </c>
      <c r="AX12" s="27" t="b">
        <f t="shared" si="13"/>
        <v>0</v>
      </c>
      <c r="AY12" s="35"/>
      <c r="AZ12" s="35"/>
      <c r="BA12" s="35"/>
      <c r="BB12" s="35"/>
      <c r="BC12" s="35"/>
    </row>
    <row r="13" spans="1:55" x14ac:dyDescent="0.3">
      <c r="A13" s="174"/>
      <c r="B13" s="17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169"/>
      <c r="Q13" s="62"/>
      <c r="R13" s="62"/>
      <c r="S13" s="62"/>
      <c r="T13" s="62"/>
      <c r="U13" s="62"/>
      <c r="V13" s="62"/>
      <c r="W13" s="120"/>
      <c r="X13" s="37" t="str">
        <f t="shared" si="2"/>
        <v xml:space="preserve"> </v>
      </c>
      <c r="Z13" s="59" t="str">
        <f t="shared" si="6"/>
        <v xml:space="preserve"> </v>
      </c>
      <c r="AA13" s="59" t="str">
        <f t="shared" si="6"/>
        <v xml:space="preserve"> </v>
      </c>
      <c r="AB13" s="59" t="str">
        <f t="shared" si="7"/>
        <v xml:space="preserve"> </v>
      </c>
      <c r="AC13" s="59" t="str">
        <f t="shared" si="8"/>
        <v xml:space="preserve"> </v>
      </c>
      <c r="AD13" s="59" t="str">
        <f t="shared" si="8"/>
        <v xml:space="preserve"> </v>
      </c>
      <c r="AE13" s="59" t="str">
        <f t="shared" si="8"/>
        <v xml:space="preserve"> </v>
      </c>
      <c r="AF13" s="59" t="str">
        <f t="shared" si="8"/>
        <v xml:space="preserve"> </v>
      </c>
      <c r="AG13" s="59" t="str">
        <f t="shared" si="9"/>
        <v xml:space="preserve"> </v>
      </c>
      <c r="AH13" s="59" t="str">
        <f t="shared" si="10"/>
        <v xml:space="preserve"> </v>
      </c>
      <c r="AI13" s="59" t="str">
        <f t="shared" si="10"/>
        <v xml:space="preserve"> </v>
      </c>
      <c r="AJ13" s="59" t="str">
        <f t="shared" si="10"/>
        <v xml:space="preserve"> </v>
      </c>
      <c r="AK13" s="59" t="str">
        <f t="shared" si="10"/>
        <v xml:space="preserve"> </v>
      </c>
      <c r="AL13" s="59" t="str">
        <f t="shared" si="10"/>
        <v xml:space="preserve"> </v>
      </c>
      <c r="AM13" s="59" t="str">
        <f t="shared" si="10"/>
        <v xml:space="preserve"> </v>
      </c>
      <c r="AN13" s="59" t="str">
        <f t="shared" si="4"/>
        <v xml:space="preserve"> </v>
      </c>
      <c r="AO13" s="59" t="str">
        <f t="shared" si="4"/>
        <v xml:space="preserve"> </v>
      </c>
      <c r="AP13" s="59" t="str">
        <f t="shared" si="4"/>
        <v xml:space="preserve"> </v>
      </c>
      <c r="AQ13" s="59" t="str">
        <f t="shared" si="4"/>
        <v xml:space="preserve"> </v>
      </c>
      <c r="AR13" s="59" t="str">
        <f t="shared" si="4"/>
        <v xml:space="preserve"> </v>
      </c>
      <c r="AS13" s="59" t="str">
        <f t="shared" si="4"/>
        <v xml:space="preserve"> </v>
      </c>
      <c r="AT13" s="59" t="str">
        <f t="shared" si="4"/>
        <v xml:space="preserve"> </v>
      </c>
      <c r="AU13" s="60" t="str">
        <f t="shared" si="5"/>
        <v xml:space="preserve"> </v>
      </c>
      <c r="AV13" s="27" t="b">
        <f t="shared" si="11"/>
        <v>0</v>
      </c>
      <c r="AW13" s="27" t="b">
        <f t="shared" si="12"/>
        <v>0</v>
      </c>
      <c r="AX13" s="27" t="b">
        <f t="shared" si="13"/>
        <v>0</v>
      </c>
      <c r="AY13" s="35"/>
      <c r="AZ13" s="35"/>
      <c r="BA13" s="35"/>
      <c r="BB13" s="35"/>
      <c r="BC13" s="35"/>
    </row>
    <row r="14" spans="1:55" x14ac:dyDescent="0.3">
      <c r="A14" s="174"/>
      <c r="B14" s="17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169"/>
      <c r="Q14" s="62"/>
      <c r="R14" s="62"/>
      <c r="S14" s="62"/>
      <c r="T14" s="62"/>
      <c r="U14" s="62"/>
      <c r="V14" s="62"/>
      <c r="W14" s="120"/>
      <c r="X14" s="37" t="str">
        <f t="shared" si="2"/>
        <v xml:space="preserve"> </v>
      </c>
      <c r="Z14" s="59" t="str">
        <f t="shared" si="6"/>
        <v xml:space="preserve"> </v>
      </c>
      <c r="AA14" s="59" t="str">
        <f t="shared" si="6"/>
        <v xml:space="preserve"> </v>
      </c>
      <c r="AB14" s="59" t="str">
        <f t="shared" si="7"/>
        <v xml:space="preserve"> </v>
      </c>
      <c r="AC14" s="59" t="str">
        <f t="shared" si="8"/>
        <v xml:space="preserve"> </v>
      </c>
      <c r="AD14" s="59" t="str">
        <f t="shared" si="8"/>
        <v xml:space="preserve"> </v>
      </c>
      <c r="AE14" s="59" t="str">
        <f t="shared" si="8"/>
        <v xml:space="preserve"> </v>
      </c>
      <c r="AF14" s="59" t="str">
        <f t="shared" si="8"/>
        <v xml:space="preserve"> </v>
      </c>
      <c r="AG14" s="59" t="str">
        <f t="shared" si="9"/>
        <v xml:space="preserve"> </v>
      </c>
      <c r="AH14" s="59" t="str">
        <f t="shared" si="10"/>
        <v xml:space="preserve"> </v>
      </c>
      <c r="AI14" s="59" t="str">
        <f t="shared" si="10"/>
        <v xml:space="preserve"> </v>
      </c>
      <c r="AJ14" s="59" t="str">
        <f t="shared" si="10"/>
        <v xml:space="preserve"> </v>
      </c>
      <c r="AK14" s="59" t="str">
        <f t="shared" si="10"/>
        <v xml:space="preserve"> </v>
      </c>
      <c r="AL14" s="59" t="str">
        <f t="shared" si="10"/>
        <v xml:space="preserve"> </v>
      </c>
      <c r="AM14" s="59" t="str">
        <f t="shared" si="10"/>
        <v xml:space="preserve"> </v>
      </c>
      <c r="AN14" s="59" t="str">
        <f t="shared" si="4"/>
        <v xml:space="preserve"> </v>
      </c>
      <c r="AO14" s="59" t="str">
        <f t="shared" si="4"/>
        <v xml:space="preserve"> </v>
      </c>
      <c r="AP14" s="59" t="str">
        <f t="shared" si="4"/>
        <v xml:space="preserve"> </v>
      </c>
      <c r="AQ14" s="59" t="str">
        <f t="shared" si="4"/>
        <v xml:space="preserve"> </v>
      </c>
      <c r="AR14" s="59" t="str">
        <f t="shared" si="4"/>
        <v xml:space="preserve"> </v>
      </c>
      <c r="AS14" s="59" t="str">
        <f t="shared" si="4"/>
        <v xml:space="preserve"> </v>
      </c>
      <c r="AT14" s="59" t="str">
        <f t="shared" si="4"/>
        <v xml:space="preserve"> </v>
      </c>
      <c r="AU14" s="60" t="str">
        <f t="shared" si="5"/>
        <v xml:space="preserve"> </v>
      </c>
      <c r="AV14" s="27" t="b">
        <f t="shared" si="11"/>
        <v>0</v>
      </c>
      <c r="AW14" s="27" t="b">
        <f t="shared" si="12"/>
        <v>0</v>
      </c>
      <c r="AX14" s="27" t="b">
        <f t="shared" si="13"/>
        <v>0</v>
      </c>
      <c r="AY14" s="35"/>
      <c r="AZ14" s="35"/>
      <c r="BA14" s="35"/>
      <c r="BB14" s="35"/>
      <c r="BC14" s="35"/>
    </row>
    <row r="15" spans="1:55" x14ac:dyDescent="0.3">
      <c r="A15" s="174"/>
      <c r="B15" s="17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169"/>
      <c r="Q15" s="62"/>
      <c r="R15" s="62"/>
      <c r="S15" s="62"/>
      <c r="T15" s="62"/>
      <c r="U15" s="62"/>
      <c r="V15" s="62"/>
      <c r="W15" s="120"/>
      <c r="X15" s="37" t="str">
        <f t="shared" si="2"/>
        <v xml:space="preserve"> </v>
      </c>
      <c r="Z15" s="59" t="str">
        <f t="shared" si="6"/>
        <v xml:space="preserve"> </v>
      </c>
      <c r="AA15" s="59" t="str">
        <f t="shared" si="6"/>
        <v xml:space="preserve"> </v>
      </c>
      <c r="AB15" s="59" t="str">
        <f t="shared" si="7"/>
        <v xml:space="preserve"> </v>
      </c>
      <c r="AC15" s="59" t="str">
        <f t="shared" si="8"/>
        <v xml:space="preserve"> </v>
      </c>
      <c r="AD15" s="59" t="str">
        <f t="shared" si="8"/>
        <v xml:space="preserve"> </v>
      </c>
      <c r="AE15" s="59" t="str">
        <f t="shared" si="8"/>
        <v xml:space="preserve"> </v>
      </c>
      <c r="AF15" s="59" t="str">
        <f t="shared" si="8"/>
        <v xml:space="preserve"> </v>
      </c>
      <c r="AG15" s="59" t="str">
        <f t="shared" si="9"/>
        <v xml:space="preserve"> </v>
      </c>
      <c r="AH15" s="59" t="str">
        <f t="shared" si="10"/>
        <v xml:space="preserve"> </v>
      </c>
      <c r="AI15" s="59" t="str">
        <f t="shared" si="10"/>
        <v xml:space="preserve"> </v>
      </c>
      <c r="AJ15" s="59" t="str">
        <f t="shared" si="10"/>
        <v xml:space="preserve"> </v>
      </c>
      <c r="AK15" s="59" t="str">
        <f t="shared" si="10"/>
        <v xml:space="preserve"> </v>
      </c>
      <c r="AL15" s="59" t="str">
        <f t="shared" si="10"/>
        <v xml:space="preserve"> </v>
      </c>
      <c r="AM15" s="59" t="str">
        <f t="shared" si="10"/>
        <v xml:space="preserve"> </v>
      </c>
      <c r="AN15" s="59" t="str">
        <f t="shared" si="4"/>
        <v xml:space="preserve"> </v>
      </c>
      <c r="AO15" s="59" t="str">
        <f t="shared" si="4"/>
        <v xml:space="preserve"> </v>
      </c>
      <c r="AP15" s="59" t="str">
        <f t="shared" si="4"/>
        <v xml:space="preserve"> </v>
      </c>
      <c r="AQ15" s="59" t="str">
        <f t="shared" si="4"/>
        <v xml:space="preserve"> </v>
      </c>
      <c r="AR15" s="59" t="str">
        <f t="shared" si="4"/>
        <v xml:space="preserve"> </v>
      </c>
      <c r="AS15" s="59" t="str">
        <f t="shared" si="4"/>
        <v xml:space="preserve"> </v>
      </c>
      <c r="AT15" s="59" t="str">
        <f t="shared" si="4"/>
        <v xml:space="preserve"> </v>
      </c>
      <c r="AU15" s="60" t="str">
        <f t="shared" si="5"/>
        <v xml:space="preserve"> </v>
      </c>
      <c r="AV15" s="27" t="b">
        <f t="shared" si="11"/>
        <v>0</v>
      </c>
      <c r="AW15" s="27" t="b">
        <f t="shared" si="12"/>
        <v>0</v>
      </c>
      <c r="AX15" s="27" t="b">
        <f t="shared" si="13"/>
        <v>0</v>
      </c>
      <c r="AY15" s="35"/>
      <c r="AZ15" s="35"/>
      <c r="BA15" s="35"/>
      <c r="BB15" s="35"/>
      <c r="BC15" s="35"/>
    </row>
    <row r="16" spans="1:55" x14ac:dyDescent="0.3">
      <c r="A16" s="174"/>
      <c r="B16" s="17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169"/>
      <c r="Q16" s="62"/>
      <c r="R16" s="62"/>
      <c r="S16" s="62"/>
      <c r="T16" s="62"/>
      <c r="U16" s="62"/>
      <c r="V16" s="62"/>
      <c r="W16" s="120"/>
      <c r="X16" s="37" t="str">
        <f t="shared" si="2"/>
        <v xml:space="preserve"> </v>
      </c>
      <c r="Z16" s="59" t="str">
        <f t="shared" si="6"/>
        <v xml:space="preserve"> </v>
      </c>
      <c r="AA16" s="59" t="str">
        <f t="shared" si="6"/>
        <v xml:space="preserve"> </v>
      </c>
      <c r="AB16" s="59" t="str">
        <f t="shared" si="7"/>
        <v xml:space="preserve"> </v>
      </c>
      <c r="AC16" s="59" t="str">
        <f t="shared" si="8"/>
        <v xml:space="preserve"> </v>
      </c>
      <c r="AD16" s="59" t="str">
        <f t="shared" si="8"/>
        <v xml:space="preserve"> </v>
      </c>
      <c r="AE16" s="59" t="str">
        <f t="shared" si="8"/>
        <v xml:space="preserve"> </v>
      </c>
      <c r="AF16" s="59" t="str">
        <f t="shared" si="8"/>
        <v xml:space="preserve"> </v>
      </c>
      <c r="AG16" s="59" t="str">
        <f t="shared" si="9"/>
        <v xml:space="preserve"> </v>
      </c>
      <c r="AH16" s="59" t="str">
        <f t="shared" si="10"/>
        <v xml:space="preserve"> </v>
      </c>
      <c r="AI16" s="59" t="str">
        <f t="shared" si="10"/>
        <v xml:space="preserve"> </v>
      </c>
      <c r="AJ16" s="59" t="str">
        <f t="shared" si="10"/>
        <v xml:space="preserve"> </v>
      </c>
      <c r="AK16" s="59" t="str">
        <f t="shared" si="10"/>
        <v xml:space="preserve"> </v>
      </c>
      <c r="AL16" s="59" t="str">
        <f t="shared" si="10"/>
        <v xml:space="preserve"> </v>
      </c>
      <c r="AM16" s="59" t="str">
        <f t="shared" si="10"/>
        <v xml:space="preserve"> </v>
      </c>
      <c r="AN16" s="59" t="str">
        <f t="shared" si="4"/>
        <v xml:space="preserve"> </v>
      </c>
      <c r="AO16" s="59" t="str">
        <f t="shared" si="4"/>
        <v xml:space="preserve"> </v>
      </c>
      <c r="AP16" s="59" t="str">
        <f t="shared" si="4"/>
        <v xml:space="preserve"> </v>
      </c>
      <c r="AQ16" s="59" t="str">
        <f t="shared" si="4"/>
        <v xml:space="preserve"> </v>
      </c>
      <c r="AR16" s="59" t="str">
        <f t="shared" si="4"/>
        <v xml:space="preserve"> </v>
      </c>
      <c r="AS16" s="59" t="str">
        <f t="shared" si="4"/>
        <v xml:space="preserve"> </v>
      </c>
      <c r="AT16" s="59" t="str">
        <f t="shared" si="4"/>
        <v xml:space="preserve"> </v>
      </c>
      <c r="AU16" s="60" t="str">
        <f t="shared" si="5"/>
        <v xml:space="preserve"> </v>
      </c>
      <c r="AV16" s="27" t="b">
        <f t="shared" si="11"/>
        <v>0</v>
      </c>
      <c r="AW16" s="27" t="b">
        <f t="shared" si="12"/>
        <v>0</v>
      </c>
      <c r="AX16" s="27" t="b">
        <f t="shared" si="13"/>
        <v>0</v>
      </c>
      <c r="AY16" s="35"/>
      <c r="AZ16" s="35"/>
      <c r="BA16" s="35"/>
      <c r="BB16" s="35"/>
      <c r="BC16" s="35"/>
    </row>
    <row r="17" spans="1:55" x14ac:dyDescent="0.3">
      <c r="A17" s="174"/>
      <c r="B17" s="17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169"/>
      <c r="Q17" s="62"/>
      <c r="R17" s="62"/>
      <c r="S17" s="62"/>
      <c r="T17" s="62"/>
      <c r="U17" s="62"/>
      <c r="V17" s="62"/>
      <c r="W17" s="120"/>
      <c r="X17" s="37" t="str">
        <f t="shared" si="2"/>
        <v xml:space="preserve"> </v>
      </c>
      <c r="Z17" s="59" t="str">
        <f t="shared" si="6"/>
        <v xml:space="preserve"> </v>
      </c>
      <c r="AA17" s="59" t="str">
        <f t="shared" si="6"/>
        <v xml:space="preserve"> </v>
      </c>
      <c r="AB17" s="59" t="str">
        <f t="shared" si="7"/>
        <v xml:space="preserve"> </v>
      </c>
      <c r="AC17" s="59" t="str">
        <f t="shared" si="8"/>
        <v xml:space="preserve"> </v>
      </c>
      <c r="AD17" s="59" t="str">
        <f t="shared" si="8"/>
        <v xml:space="preserve"> </v>
      </c>
      <c r="AE17" s="59" t="str">
        <f t="shared" si="8"/>
        <v xml:space="preserve"> </v>
      </c>
      <c r="AF17" s="59" t="str">
        <f t="shared" si="8"/>
        <v xml:space="preserve"> </v>
      </c>
      <c r="AG17" s="59" t="str">
        <f t="shared" si="9"/>
        <v xml:space="preserve"> </v>
      </c>
      <c r="AH17" s="59" t="str">
        <f t="shared" si="10"/>
        <v xml:space="preserve"> </v>
      </c>
      <c r="AI17" s="59" t="str">
        <f t="shared" si="10"/>
        <v xml:space="preserve"> </v>
      </c>
      <c r="AJ17" s="59" t="str">
        <f t="shared" si="10"/>
        <v xml:space="preserve"> </v>
      </c>
      <c r="AK17" s="59" t="str">
        <f t="shared" si="10"/>
        <v xml:space="preserve"> </v>
      </c>
      <c r="AL17" s="59" t="str">
        <f t="shared" si="10"/>
        <v xml:space="preserve"> </v>
      </c>
      <c r="AM17" s="59" t="str">
        <f t="shared" si="10"/>
        <v xml:space="preserve"> </v>
      </c>
      <c r="AN17" s="59" t="str">
        <f t="shared" si="4"/>
        <v xml:space="preserve"> </v>
      </c>
      <c r="AO17" s="59" t="str">
        <f t="shared" si="4"/>
        <v xml:space="preserve"> </v>
      </c>
      <c r="AP17" s="59" t="str">
        <f t="shared" si="4"/>
        <v xml:space="preserve"> </v>
      </c>
      <c r="AQ17" s="59" t="str">
        <f t="shared" si="4"/>
        <v xml:space="preserve"> </v>
      </c>
      <c r="AR17" s="59" t="str">
        <f t="shared" si="4"/>
        <v xml:space="preserve"> </v>
      </c>
      <c r="AS17" s="59" t="str">
        <f t="shared" si="4"/>
        <v xml:space="preserve"> </v>
      </c>
      <c r="AT17" s="59" t="str">
        <f t="shared" si="4"/>
        <v xml:space="preserve"> </v>
      </c>
      <c r="AU17" s="60" t="str">
        <f t="shared" si="5"/>
        <v xml:space="preserve"> </v>
      </c>
      <c r="AV17" s="27" t="b">
        <f t="shared" si="11"/>
        <v>0</v>
      </c>
      <c r="AW17" s="27" t="b">
        <f t="shared" si="12"/>
        <v>0</v>
      </c>
      <c r="AX17" s="27" t="b">
        <f t="shared" si="13"/>
        <v>0</v>
      </c>
      <c r="AY17" s="35"/>
      <c r="AZ17" s="35"/>
      <c r="BA17" s="35"/>
      <c r="BB17" s="35"/>
      <c r="BC17" s="35"/>
    </row>
    <row r="18" spans="1:55" x14ac:dyDescent="0.3">
      <c r="A18" s="174"/>
      <c r="B18" s="17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169"/>
      <c r="Q18" s="62"/>
      <c r="R18" s="62"/>
      <c r="S18" s="62"/>
      <c r="T18" s="62"/>
      <c r="U18" s="62"/>
      <c r="V18" s="62"/>
      <c r="W18" s="120"/>
      <c r="X18" s="37" t="str">
        <f t="shared" si="2"/>
        <v xml:space="preserve"> </v>
      </c>
      <c r="Z18" s="59" t="str">
        <f t="shared" si="6"/>
        <v xml:space="preserve"> </v>
      </c>
      <c r="AA18" s="59" t="str">
        <f t="shared" si="6"/>
        <v xml:space="preserve"> </v>
      </c>
      <c r="AB18" s="59" t="str">
        <f t="shared" si="7"/>
        <v xml:space="preserve"> </v>
      </c>
      <c r="AC18" s="59" t="str">
        <f t="shared" si="8"/>
        <v xml:space="preserve"> </v>
      </c>
      <c r="AD18" s="59" t="str">
        <f t="shared" si="8"/>
        <v xml:space="preserve"> </v>
      </c>
      <c r="AE18" s="59" t="str">
        <f t="shared" si="8"/>
        <v xml:space="preserve"> </v>
      </c>
      <c r="AF18" s="59" t="str">
        <f t="shared" si="8"/>
        <v xml:space="preserve"> </v>
      </c>
      <c r="AG18" s="59" t="str">
        <f t="shared" si="9"/>
        <v xml:space="preserve"> </v>
      </c>
      <c r="AH18" s="59" t="str">
        <f t="shared" si="10"/>
        <v xml:space="preserve"> </v>
      </c>
      <c r="AI18" s="59" t="str">
        <f t="shared" si="10"/>
        <v xml:space="preserve"> </v>
      </c>
      <c r="AJ18" s="59" t="str">
        <f t="shared" si="10"/>
        <v xml:space="preserve"> </v>
      </c>
      <c r="AK18" s="59" t="str">
        <f t="shared" si="10"/>
        <v xml:space="preserve"> </v>
      </c>
      <c r="AL18" s="59" t="str">
        <f t="shared" si="10"/>
        <v xml:space="preserve"> </v>
      </c>
      <c r="AM18" s="59" t="str">
        <f t="shared" si="10"/>
        <v xml:space="preserve"> </v>
      </c>
      <c r="AN18" s="59" t="str">
        <f t="shared" si="4"/>
        <v xml:space="preserve"> </v>
      </c>
      <c r="AO18" s="59" t="str">
        <f t="shared" si="4"/>
        <v xml:space="preserve"> </v>
      </c>
      <c r="AP18" s="59" t="str">
        <f t="shared" si="4"/>
        <v xml:space="preserve"> </v>
      </c>
      <c r="AQ18" s="59" t="str">
        <f t="shared" si="4"/>
        <v xml:space="preserve"> </v>
      </c>
      <c r="AR18" s="59" t="str">
        <f t="shared" si="4"/>
        <v xml:space="preserve"> </v>
      </c>
      <c r="AS18" s="59" t="str">
        <f t="shared" si="4"/>
        <v xml:space="preserve"> </v>
      </c>
      <c r="AT18" s="59" t="str">
        <f t="shared" si="4"/>
        <v xml:space="preserve"> </v>
      </c>
      <c r="AU18" s="60" t="str">
        <f t="shared" si="5"/>
        <v xml:space="preserve"> </v>
      </c>
      <c r="AV18" s="27" t="b">
        <f t="shared" si="11"/>
        <v>0</v>
      </c>
      <c r="AW18" s="27" t="b">
        <f t="shared" si="12"/>
        <v>0</v>
      </c>
      <c r="AX18" s="27" t="b">
        <f t="shared" si="13"/>
        <v>0</v>
      </c>
      <c r="AY18" s="35"/>
      <c r="AZ18" s="35"/>
      <c r="BA18" s="35"/>
      <c r="BB18" s="35"/>
      <c r="BC18" s="35"/>
    </row>
    <row r="19" spans="1:55" x14ac:dyDescent="0.3">
      <c r="A19" s="174"/>
      <c r="B19" s="17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169"/>
      <c r="Q19" s="62"/>
      <c r="R19" s="62"/>
      <c r="S19" s="62"/>
      <c r="T19" s="62"/>
      <c r="U19" s="62"/>
      <c r="V19" s="62"/>
      <c r="W19" s="120"/>
      <c r="X19" s="37" t="str">
        <f t="shared" si="2"/>
        <v xml:space="preserve"> </v>
      </c>
      <c r="Z19" s="59" t="str">
        <f t="shared" si="6"/>
        <v xml:space="preserve"> </v>
      </c>
      <c r="AA19" s="59" t="str">
        <f t="shared" si="6"/>
        <v xml:space="preserve"> </v>
      </c>
      <c r="AB19" s="59" t="str">
        <f t="shared" si="7"/>
        <v xml:space="preserve"> </v>
      </c>
      <c r="AC19" s="59" t="str">
        <f t="shared" si="8"/>
        <v xml:space="preserve"> </v>
      </c>
      <c r="AD19" s="59" t="str">
        <f t="shared" si="8"/>
        <v xml:space="preserve"> </v>
      </c>
      <c r="AE19" s="59" t="str">
        <f t="shared" si="8"/>
        <v xml:space="preserve"> </v>
      </c>
      <c r="AF19" s="59" t="str">
        <f t="shared" si="8"/>
        <v xml:space="preserve"> </v>
      </c>
      <c r="AG19" s="59" t="str">
        <f t="shared" si="9"/>
        <v xml:space="preserve"> </v>
      </c>
      <c r="AH19" s="59" t="str">
        <f t="shared" si="10"/>
        <v xml:space="preserve"> </v>
      </c>
      <c r="AI19" s="59" t="str">
        <f t="shared" si="10"/>
        <v xml:space="preserve"> </v>
      </c>
      <c r="AJ19" s="59" t="str">
        <f t="shared" si="10"/>
        <v xml:space="preserve"> </v>
      </c>
      <c r="AK19" s="59" t="str">
        <f t="shared" si="10"/>
        <v xml:space="preserve"> </v>
      </c>
      <c r="AL19" s="59" t="str">
        <f t="shared" si="10"/>
        <v xml:space="preserve"> </v>
      </c>
      <c r="AM19" s="59" t="str">
        <f t="shared" si="10"/>
        <v xml:space="preserve"> </v>
      </c>
      <c r="AN19" s="59" t="str">
        <f t="shared" si="4"/>
        <v xml:space="preserve"> </v>
      </c>
      <c r="AO19" s="59" t="str">
        <f t="shared" si="4"/>
        <v xml:space="preserve"> </v>
      </c>
      <c r="AP19" s="59" t="str">
        <f t="shared" si="4"/>
        <v xml:space="preserve"> </v>
      </c>
      <c r="AQ19" s="59" t="str">
        <f t="shared" si="4"/>
        <v xml:space="preserve"> </v>
      </c>
      <c r="AR19" s="59" t="str">
        <f t="shared" si="4"/>
        <v xml:space="preserve"> </v>
      </c>
      <c r="AS19" s="59" t="str">
        <f t="shared" si="4"/>
        <v xml:space="preserve"> </v>
      </c>
      <c r="AT19" s="59" t="str">
        <f t="shared" si="4"/>
        <v xml:space="preserve"> </v>
      </c>
      <c r="AU19" s="60" t="str">
        <f t="shared" si="5"/>
        <v xml:space="preserve"> </v>
      </c>
      <c r="AV19" s="27" t="b">
        <f t="shared" si="11"/>
        <v>0</v>
      </c>
      <c r="AW19" s="27" t="b">
        <f t="shared" si="12"/>
        <v>0</v>
      </c>
      <c r="AX19" s="27" t="b">
        <f t="shared" si="13"/>
        <v>0</v>
      </c>
      <c r="AY19" s="35"/>
      <c r="AZ19" s="35"/>
      <c r="BA19" s="35"/>
      <c r="BB19" s="35"/>
      <c r="BC19" s="35"/>
    </row>
    <row r="20" spans="1:55" x14ac:dyDescent="0.3">
      <c r="A20" s="174"/>
      <c r="B20" s="173"/>
      <c r="C20" s="170"/>
      <c r="D20" s="170"/>
      <c r="E20" s="170"/>
      <c r="F20" s="170"/>
      <c r="G20" s="170"/>
      <c r="H20" s="170"/>
      <c r="I20" s="170"/>
      <c r="J20" s="170"/>
      <c r="K20" s="170"/>
      <c r="L20" s="170"/>
      <c r="M20" s="170"/>
      <c r="N20" s="170"/>
      <c r="O20" s="170"/>
      <c r="P20" s="62"/>
      <c r="Q20" s="62"/>
      <c r="R20" s="62"/>
      <c r="S20" s="62"/>
      <c r="T20" s="62"/>
      <c r="U20" s="62"/>
      <c r="V20" s="62"/>
      <c r="W20" s="120"/>
      <c r="X20" s="37" t="str">
        <f t="shared" si="2"/>
        <v xml:space="preserve"> </v>
      </c>
      <c r="Z20" s="59" t="str">
        <f t="shared" si="6"/>
        <v xml:space="preserve"> </v>
      </c>
      <c r="AA20" s="59" t="str">
        <f t="shared" si="6"/>
        <v xml:space="preserve"> </v>
      </c>
      <c r="AB20" s="59" t="str">
        <f t="shared" si="7"/>
        <v xml:space="preserve"> </v>
      </c>
      <c r="AC20" s="59" t="str">
        <f t="shared" si="8"/>
        <v xml:space="preserve"> </v>
      </c>
      <c r="AD20" s="59" t="str">
        <f t="shared" si="8"/>
        <v xml:space="preserve"> </v>
      </c>
      <c r="AE20" s="59" t="str">
        <f t="shared" si="8"/>
        <v xml:space="preserve"> </v>
      </c>
      <c r="AF20" s="59" t="str">
        <f t="shared" si="8"/>
        <v xml:space="preserve"> </v>
      </c>
      <c r="AG20" s="59" t="str">
        <f t="shared" si="9"/>
        <v xml:space="preserve"> </v>
      </c>
      <c r="AH20" s="59" t="str">
        <f t="shared" si="10"/>
        <v xml:space="preserve"> </v>
      </c>
      <c r="AI20" s="59" t="str">
        <f t="shared" si="10"/>
        <v xml:space="preserve"> </v>
      </c>
      <c r="AJ20" s="59" t="str">
        <f t="shared" si="10"/>
        <v xml:space="preserve"> </v>
      </c>
      <c r="AK20" s="59" t="str">
        <f t="shared" si="10"/>
        <v xml:space="preserve"> </v>
      </c>
      <c r="AL20" s="59" t="str">
        <f t="shared" si="10"/>
        <v xml:space="preserve"> </v>
      </c>
      <c r="AM20" s="59" t="str">
        <f t="shared" si="10"/>
        <v xml:space="preserve"> </v>
      </c>
      <c r="AN20" s="59" t="str">
        <f t="shared" si="4"/>
        <v xml:space="preserve"> </v>
      </c>
      <c r="AO20" s="59" t="str">
        <f t="shared" si="4"/>
        <v xml:space="preserve"> </v>
      </c>
      <c r="AP20" s="59" t="str">
        <f t="shared" si="4"/>
        <v xml:space="preserve"> </v>
      </c>
      <c r="AQ20" s="59" t="str">
        <f t="shared" si="4"/>
        <v xml:space="preserve"> </v>
      </c>
      <c r="AR20" s="59" t="str">
        <f t="shared" si="4"/>
        <v xml:space="preserve"> </v>
      </c>
      <c r="AS20" s="59" t="str">
        <f t="shared" si="4"/>
        <v xml:space="preserve"> </v>
      </c>
      <c r="AT20" s="59" t="str">
        <f t="shared" si="4"/>
        <v xml:space="preserve"> </v>
      </c>
      <c r="AU20" s="60" t="str">
        <f t="shared" si="5"/>
        <v xml:space="preserve"> </v>
      </c>
      <c r="AV20" s="27" t="b">
        <f t="shared" si="11"/>
        <v>0</v>
      </c>
      <c r="AW20" s="27" t="b">
        <f t="shared" si="12"/>
        <v>0</v>
      </c>
      <c r="AX20" s="27" t="b">
        <f t="shared" si="13"/>
        <v>0</v>
      </c>
      <c r="AY20" s="35"/>
      <c r="AZ20" s="35"/>
      <c r="BA20" s="35"/>
      <c r="BB20" s="35"/>
      <c r="BC20" s="35"/>
    </row>
    <row r="21" spans="1:55" x14ac:dyDescent="0.3">
      <c r="A21" s="174"/>
      <c r="B21" s="173"/>
      <c r="C21" s="170"/>
      <c r="D21" s="170"/>
      <c r="E21" s="170"/>
      <c r="F21" s="170"/>
      <c r="G21" s="170"/>
      <c r="H21" s="170"/>
      <c r="I21" s="170"/>
      <c r="J21" s="170"/>
      <c r="K21" s="170"/>
      <c r="L21" s="170"/>
      <c r="M21" s="170"/>
      <c r="N21" s="170"/>
      <c r="O21" s="170"/>
      <c r="P21" s="62"/>
      <c r="Q21" s="62"/>
      <c r="R21" s="62"/>
      <c r="S21" s="62"/>
      <c r="T21" s="62"/>
      <c r="U21" s="62"/>
      <c r="V21" s="62"/>
      <c r="W21" s="120"/>
      <c r="X21" s="37" t="str">
        <f t="shared" si="2"/>
        <v xml:space="preserve"> </v>
      </c>
      <c r="Z21" s="59" t="str">
        <f t="shared" si="6"/>
        <v xml:space="preserve"> </v>
      </c>
      <c r="AA21" s="59" t="str">
        <f t="shared" si="6"/>
        <v xml:space="preserve"> </v>
      </c>
      <c r="AB21" s="59" t="str">
        <f t="shared" si="7"/>
        <v xml:space="preserve"> </v>
      </c>
      <c r="AC21" s="59" t="str">
        <f t="shared" si="8"/>
        <v xml:space="preserve"> </v>
      </c>
      <c r="AD21" s="59" t="str">
        <f t="shared" si="8"/>
        <v xml:space="preserve"> </v>
      </c>
      <c r="AE21" s="59" t="str">
        <f t="shared" si="8"/>
        <v xml:space="preserve"> </v>
      </c>
      <c r="AF21" s="59" t="str">
        <f t="shared" si="8"/>
        <v xml:space="preserve"> </v>
      </c>
      <c r="AG21" s="59" t="str">
        <f t="shared" si="9"/>
        <v xml:space="preserve"> </v>
      </c>
      <c r="AH21" s="59" t="str">
        <f t="shared" si="10"/>
        <v xml:space="preserve"> </v>
      </c>
      <c r="AI21" s="59" t="str">
        <f t="shared" si="10"/>
        <v xml:space="preserve"> </v>
      </c>
      <c r="AJ21" s="59" t="str">
        <f t="shared" si="10"/>
        <v xml:space="preserve"> </v>
      </c>
      <c r="AK21" s="59" t="str">
        <f t="shared" si="10"/>
        <v xml:space="preserve"> </v>
      </c>
      <c r="AL21" s="59" t="str">
        <f t="shared" si="10"/>
        <v xml:space="preserve"> </v>
      </c>
      <c r="AM21" s="59" t="str">
        <f t="shared" si="10"/>
        <v xml:space="preserve"> </v>
      </c>
      <c r="AN21" s="59" t="str">
        <f t="shared" si="4"/>
        <v xml:space="preserve"> </v>
      </c>
      <c r="AO21" s="59" t="str">
        <f t="shared" si="4"/>
        <v xml:space="preserve"> </v>
      </c>
      <c r="AP21" s="59" t="str">
        <f t="shared" si="4"/>
        <v xml:space="preserve"> </v>
      </c>
      <c r="AQ21" s="59" t="str">
        <f t="shared" si="4"/>
        <v xml:space="preserve"> </v>
      </c>
      <c r="AR21" s="59" t="str">
        <f t="shared" si="4"/>
        <v xml:space="preserve"> </v>
      </c>
      <c r="AS21" s="59" t="str">
        <f t="shared" si="4"/>
        <v xml:space="preserve"> </v>
      </c>
      <c r="AT21" s="59" t="str">
        <f t="shared" si="4"/>
        <v xml:space="preserve"> </v>
      </c>
      <c r="AU21" s="60" t="str">
        <f t="shared" si="5"/>
        <v xml:space="preserve"> </v>
      </c>
      <c r="AV21" s="27" t="b">
        <f t="shared" si="11"/>
        <v>0</v>
      </c>
      <c r="AW21" s="27" t="b">
        <f t="shared" si="12"/>
        <v>0</v>
      </c>
      <c r="AX21" s="27" t="b">
        <f t="shared" si="13"/>
        <v>0</v>
      </c>
      <c r="AY21" s="35"/>
      <c r="AZ21" s="35"/>
      <c r="BA21" s="35"/>
      <c r="BB21" s="35"/>
      <c r="BC21" s="35"/>
    </row>
    <row r="22" spans="1:55" x14ac:dyDescent="0.3">
      <c r="A22" s="174"/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146"/>
      <c r="Q22" s="54"/>
      <c r="R22" s="54"/>
      <c r="S22" s="54"/>
      <c r="T22" s="54"/>
      <c r="U22" s="54"/>
      <c r="V22" s="56"/>
      <c r="W22" s="61"/>
      <c r="X22" s="37" t="str">
        <f t="shared" si="2"/>
        <v xml:space="preserve"> </v>
      </c>
      <c r="Z22" s="59" t="str">
        <f t="shared" si="6"/>
        <v xml:space="preserve"> </v>
      </c>
      <c r="AA22" s="59" t="str">
        <f t="shared" si="6"/>
        <v xml:space="preserve"> </v>
      </c>
      <c r="AB22" s="59" t="str">
        <f t="shared" si="7"/>
        <v xml:space="preserve"> </v>
      </c>
      <c r="AC22" s="59" t="str">
        <f t="shared" si="8"/>
        <v xml:space="preserve"> </v>
      </c>
      <c r="AD22" s="59" t="str">
        <f t="shared" si="8"/>
        <v xml:space="preserve"> </v>
      </c>
      <c r="AE22" s="59" t="str">
        <f t="shared" si="8"/>
        <v xml:space="preserve"> </v>
      </c>
      <c r="AF22" s="59" t="str">
        <f t="shared" si="8"/>
        <v xml:space="preserve"> </v>
      </c>
      <c r="AG22" s="59" t="str">
        <f t="shared" si="9"/>
        <v xml:space="preserve"> </v>
      </c>
      <c r="AH22" s="59" t="str">
        <f t="shared" si="10"/>
        <v xml:space="preserve"> </v>
      </c>
      <c r="AI22" s="59" t="str">
        <f t="shared" si="10"/>
        <v xml:space="preserve"> </v>
      </c>
      <c r="AJ22" s="59" t="str">
        <f t="shared" si="10"/>
        <v xml:space="preserve"> </v>
      </c>
      <c r="AK22" s="59" t="str">
        <f t="shared" si="10"/>
        <v xml:space="preserve"> </v>
      </c>
      <c r="AL22" s="59" t="str">
        <f t="shared" si="10"/>
        <v xml:space="preserve"> </v>
      </c>
      <c r="AM22" s="59" t="str">
        <f t="shared" si="10"/>
        <v xml:space="preserve"> </v>
      </c>
      <c r="AN22" s="59" t="str">
        <f t="shared" si="4"/>
        <v xml:space="preserve"> </v>
      </c>
      <c r="AO22" s="59" t="str">
        <f t="shared" si="4"/>
        <v xml:space="preserve"> </v>
      </c>
      <c r="AP22" s="59" t="str">
        <f t="shared" si="4"/>
        <v xml:space="preserve"> </v>
      </c>
      <c r="AQ22" s="59" t="str">
        <f t="shared" si="4"/>
        <v xml:space="preserve"> </v>
      </c>
      <c r="AR22" s="59" t="str">
        <f t="shared" si="4"/>
        <v xml:space="preserve"> </v>
      </c>
      <c r="AS22" s="59" t="str">
        <f t="shared" si="4"/>
        <v xml:space="preserve"> </v>
      </c>
      <c r="AT22" s="59" t="str">
        <f t="shared" si="4"/>
        <v xml:space="preserve"> </v>
      </c>
      <c r="AU22" s="60" t="str">
        <f t="shared" si="5"/>
        <v xml:space="preserve"> </v>
      </c>
      <c r="AV22" s="27" t="b">
        <f t="shared" si="11"/>
        <v>0</v>
      </c>
      <c r="AW22" s="27" t="b">
        <f t="shared" si="12"/>
        <v>0</v>
      </c>
      <c r="AX22" s="27" t="b">
        <f t="shared" si="13"/>
        <v>0</v>
      </c>
      <c r="AY22" s="35"/>
      <c r="AZ22" s="35"/>
      <c r="BA22" s="35"/>
      <c r="BB22" s="35"/>
      <c r="BC22" s="35"/>
    </row>
    <row r="23" spans="1:55" x14ac:dyDescent="0.3">
      <c r="A23" s="174"/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146"/>
      <c r="Q23" s="54"/>
      <c r="R23" s="54"/>
      <c r="S23" s="54"/>
      <c r="T23" s="54"/>
      <c r="U23" s="54"/>
      <c r="V23" s="56"/>
      <c r="W23" s="61"/>
      <c r="X23" s="37" t="str">
        <f t="shared" si="2"/>
        <v xml:space="preserve"> </v>
      </c>
      <c r="Z23" s="59" t="str">
        <f t="shared" si="6"/>
        <v xml:space="preserve"> </v>
      </c>
      <c r="AA23" s="59" t="str">
        <f t="shared" si="6"/>
        <v xml:space="preserve"> </v>
      </c>
      <c r="AB23" s="59" t="str">
        <f t="shared" si="7"/>
        <v xml:space="preserve"> </v>
      </c>
      <c r="AC23" s="59" t="str">
        <f t="shared" si="8"/>
        <v xml:space="preserve"> </v>
      </c>
      <c r="AD23" s="59" t="str">
        <f t="shared" si="8"/>
        <v xml:space="preserve"> </v>
      </c>
      <c r="AE23" s="59" t="str">
        <f t="shared" si="8"/>
        <v xml:space="preserve"> </v>
      </c>
      <c r="AF23" s="59" t="str">
        <f t="shared" si="8"/>
        <v xml:space="preserve"> </v>
      </c>
      <c r="AG23" s="59" t="str">
        <f t="shared" si="9"/>
        <v xml:space="preserve"> </v>
      </c>
      <c r="AH23" s="59" t="str">
        <f t="shared" si="10"/>
        <v xml:space="preserve"> </v>
      </c>
      <c r="AI23" s="59" t="str">
        <f t="shared" si="10"/>
        <v xml:space="preserve"> </v>
      </c>
      <c r="AJ23" s="59" t="str">
        <f t="shared" si="10"/>
        <v xml:space="preserve"> </v>
      </c>
      <c r="AK23" s="59" t="str">
        <f t="shared" si="10"/>
        <v xml:space="preserve"> </v>
      </c>
      <c r="AL23" s="59" t="str">
        <f t="shared" si="10"/>
        <v xml:space="preserve"> </v>
      </c>
      <c r="AM23" s="59" t="str">
        <f t="shared" si="10"/>
        <v xml:space="preserve"> </v>
      </c>
      <c r="AN23" s="59" t="str">
        <f t="shared" si="4"/>
        <v xml:space="preserve"> </v>
      </c>
      <c r="AO23" s="59" t="str">
        <f t="shared" si="4"/>
        <v xml:space="preserve"> </v>
      </c>
      <c r="AP23" s="59" t="str">
        <f t="shared" si="4"/>
        <v xml:space="preserve"> </v>
      </c>
      <c r="AQ23" s="59" t="str">
        <f t="shared" si="4"/>
        <v xml:space="preserve"> </v>
      </c>
      <c r="AR23" s="59" t="str">
        <f t="shared" si="4"/>
        <v xml:space="preserve"> </v>
      </c>
      <c r="AS23" s="59" t="str">
        <f t="shared" si="4"/>
        <v xml:space="preserve"> </v>
      </c>
      <c r="AT23" s="59" t="str">
        <f t="shared" si="4"/>
        <v xml:space="preserve"> </v>
      </c>
      <c r="AU23" s="60" t="str">
        <f t="shared" si="5"/>
        <v xml:space="preserve"> </v>
      </c>
      <c r="AV23" s="27" t="b">
        <f t="shared" si="11"/>
        <v>0</v>
      </c>
      <c r="AW23" s="27" t="b">
        <f t="shared" si="12"/>
        <v>0</v>
      </c>
      <c r="AX23" s="27" t="b">
        <f t="shared" si="13"/>
        <v>0</v>
      </c>
    </row>
    <row r="24" spans="1:55" x14ac:dyDescent="0.3">
      <c r="A24" s="174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146"/>
      <c r="Q24" s="54"/>
      <c r="R24" s="54"/>
      <c r="S24" s="54"/>
      <c r="T24" s="54"/>
      <c r="U24" s="54"/>
      <c r="V24" s="56"/>
      <c r="W24" s="61"/>
      <c r="X24" s="37" t="str">
        <f t="shared" si="2"/>
        <v xml:space="preserve"> </v>
      </c>
      <c r="Z24" s="59" t="str">
        <f t="shared" si="6"/>
        <v xml:space="preserve"> </v>
      </c>
      <c r="AA24" s="59" t="str">
        <f t="shared" si="6"/>
        <v xml:space="preserve"> </v>
      </c>
      <c r="AB24" s="59" t="str">
        <f t="shared" si="7"/>
        <v xml:space="preserve"> </v>
      </c>
      <c r="AC24" s="59" t="str">
        <f t="shared" si="8"/>
        <v xml:space="preserve"> </v>
      </c>
      <c r="AD24" s="59" t="str">
        <f t="shared" si="8"/>
        <v xml:space="preserve"> </v>
      </c>
      <c r="AE24" s="59" t="str">
        <f t="shared" si="8"/>
        <v xml:space="preserve"> </v>
      </c>
      <c r="AF24" s="59" t="str">
        <f t="shared" si="8"/>
        <v xml:space="preserve"> </v>
      </c>
      <c r="AG24" s="59" t="str">
        <f t="shared" si="9"/>
        <v xml:space="preserve"> </v>
      </c>
      <c r="AH24" s="59" t="str">
        <f t="shared" si="10"/>
        <v xml:space="preserve"> </v>
      </c>
      <c r="AI24" s="59" t="str">
        <f t="shared" si="10"/>
        <v xml:space="preserve"> </v>
      </c>
      <c r="AJ24" s="59" t="str">
        <f t="shared" si="10"/>
        <v xml:space="preserve"> </v>
      </c>
      <c r="AK24" s="59" t="str">
        <f t="shared" si="10"/>
        <v xml:space="preserve"> </v>
      </c>
      <c r="AL24" s="59" t="str">
        <f t="shared" si="10"/>
        <v xml:space="preserve"> </v>
      </c>
      <c r="AM24" s="59" t="str">
        <f t="shared" si="10"/>
        <v xml:space="preserve"> </v>
      </c>
      <c r="AN24" s="59" t="str">
        <f t="shared" si="4"/>
        <v xml:space="preserve"> </v>
      </c>
      <c r="AO24" s="59" t="str">
        <f t="shared" si="4"/>
        <v xml:space="preserve"> </v>
      </c>
      <c r="AP24" s="59" t="str">
        <f t="shared" si="4"/>
        <v xml:space="preserve"> </v>
      </c>
      <c r="AQ24" s="59" t="str">
        <f t="shared" si="4"/>
        <v xml:space="preserve"> </v>
      </c>
      <c r="AR24" s="59" t="str">
        <f t="shared" si="4"/>
        <v xml:space="preserve"> </v>
      </c>
      <c r="AS24" s="59" t="str">
        <f t="shared" si="4"/>
        <v xml:space="preserve"> </v>
      </c>
      <c r="AT24" s="59" t="str">
        <f t="shared" si="4"/>
        <v xml:space="preserve"> </v>
      </c>
      <c r="AU24" s="60" t="str">
        <f t="shared" si="5"/>
        <v xml:space="preserve"> </v>
      </c>
      <c r="AV24" s="27" t="b">
        <f t="shared" si="11"/>
        <v>0</v>
      </c>
      <c r="AW24" s="27" t="b">
        <f t="shared" si="12"/>
        <v>0</v>
      </c>
      <c r="AX24" s="27" t="b">
        <f t="shared" si="13"/>
        <v>0</v>
      </c>
    </row>
    <row r="25" spans="1:55" x14ac:dyDescent="0.3">
      <c r="A25" s="174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146"/>
      <c r="Q25" s="54"/>
      <c r="R25" s="54"/>
      <c r="S25" s="54"/>
      <c r="T25" s="54"/>
      <c r="U25" s="54"/>
      <c r="V25" s="56"/>
      <c r="W25" s="61"/>
      <c r="X25" s="37" t="str">
        <f t="shared" si="2"/>
        <v xml:space="preserve"> </v>
      </c>
      <c r="Z25" s="59" t="str">
        <f t="shared" si="6"/>
        <v xml:space="preserve"> </v>
      </c>
      <c r="AA25" s="59" t="str">
        <f t="shared" si="6"/>
        <v xml:space="preserve"> </v>
      </c>
      <c r="AB25" s="59" t="str">
        <f t="shared" si="7"/>
        <v xml:space="preserve"> </v>
      </c>
      <c r="AC25" s="59" t="str">
        <f t="shared" si="8"/>
        <v xml:space="preserve"> </v>
      </c>
      <c r="AD25" s="59" t="str">
        <f t="shared" si="8"/>
        <v xml:space="preserve"> </v>
      </c>
      <c r="AE25" s="59" t="str">
        <f t="shared" si="8"/>
        <v xml:space="preserve"> </v>
      </c>
      <c r="AF25" s="59" t="str">
        <f t="shared" si="8"/>
        <v xml:space="preserve"> </v>
      </c>
      <c r="AG25" s="59" t="str">
        <f t="shared" si="9"/>
        <v xml:space="preserve"> </v>
      </c>
      <c r="AH25" s="59" t="str">
        <f t="shared" si="10"/>
        <v xml:space="preserve"> </v>
      </c>
      <c r="AI25" s="59" t="str">
        <f t="shared" si="10"/>
        <v xml:space="preserve"> </v>
      </c>
      <c r="AJ25" s="59" t="str">
        <f t="shared" si="10"/>
        <v xml:space="preserve"> </v>
      </c>
      <c r="AK25" s="59" t="str">
        <f t="shared" si="10"/>
        <v xml:space="preserve"> </v>
      </c>
      <c r="AL25" s="59" t="str">
        <f t="shared" si="10"/>
        <v xml:space="preserve"> </v>
      </c>
      <c r="AM25" s="59" t="str">
        <f t="shared" si="10"/>
        <v xml:space="preserve"> </v>
      </c>
      <c r="AN25" s="59" t="str">
        <f t="shared" si="4"/>
        <v xml:space="preserve"> </v>
      </c>
      <c r="AO25" s="59" t="str">
        <f t="shared" si="4"/>
        <v xml:space="preserve"> </v>
      </c>
      <c r="AP25" s="59" t="str">
        <f t="shared" si="4"/>
        <v xml:space="preserve"> </v>
      </c>
      <c r="AQ25" s="59" t="str">
        <f t="shared" si="4"/>
        <v xml:space="preserve"> </v>
      </c>
      <c r="AR25" s="59" t="str">
        <f t="shared" si="4"/>
        <v xml:space="preserve"> </v>
      </c>
      <c r="AS25" s="59" t="str">
        <f t="shared" si="4"/>
        <v xml:space="preserve"> </v>
      </c>
      <c r="AT25" s="59" t="str">
        <f t="shared" si="4"/>
        <v xml:space="preserve"> </v>
      </c>
      <c r="AU25" s="60" t="str">
        <f t="shared" si="5"/>
        <v xml:space="preserve"> </v>
      </c>
      <c r="AV25" s="27" t="b">
        <f t="shared" si="11"/>
        <v>0</v>
      </c>
      <c r="AW25" s="27" t="b">
        <f t="shared" si="12"/>
        <v>0</v>
      </c>
      <c r="AX25" s="27" t="b">
        <f t="shared" si="13"/>
        <v>0</v>
      </c>
    </row>
    <row r="26" spans="1:55" x14ac:dyDescent="0.3">
      <c r="A26" s="174"/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146"/>
      <c r="Q26" s="54"/>
      <c r="R26" s="54"/>
      <c r="S26" s="54"/>
      <c r="T26" s="54"/>
      <c r="U26" s="56"/>
      <c r="V26" s="56"/>
      <c r="W26" s="61"/>
      <c r="X26" s="37" t="str">
        <f t="shared" si="2"/>
        <v xml:space="preserve"> </v>
      </c>
      <c r="Z26" s="59" t="str">
        <f t="shared" si="6"/>
        <v xml:space="preserve"> </v>
      </c>
      <c r="AA26" s="59" t="str">
        <f t="shared" si="6"/>
        <v xml:space="preserve"> </v>
      </c>
      <c r="AB26" s="59" t="str">
        <f t="shared" ref="AB26:AB59" si="14">IF(ISBLANK($A26)," ",IF(ISNUMBER(D26),D26,0))</f>
        <v xml:space="preserve"> </v>
      </c>
      <c r="AC26" s="59" t="str">
        <f t="shared" si="8"/>
        <v xml:space="preserve"> </v>
      </c>
      <c r="AD26" s="59" t="str">
        <f t="shared" si="8"/>
        <v xml:space="preserve"> </v>
      </c>
      <c r="AE26" s="59" t="str">
        <f t="shared" si="8"/>
        <v xml:space="preserve"> </v>
      </c>
      <c r="AF26" s="59" t="str">
        <f t="shared" si="8"/>
        <v xml:space="preserve"> </v>
      </c>
      <c r="AG26" s="59" t="str">
        <f t="shared" ref="AG26:AG59" si="15">IF(ISBLANK($A26)," ",IF(ISNUMBER(I26),I26,0))</f>
        <v xml:space="preserve"> </v>
      </c>
      <c r="AH26" s="59" t="str">
        <f t="shared" si="10"/>
        <v xml:space="preserve"> </v>
      </c>
      <c r="AI26" s="59" t="str">
        <f t="shared" si="10"/>
        <v xml:space="preserve"> </v>
      </c>
      <c r="AJ26" s="59" t="str">
        <f t="shared" si="10"/>
        <v xml:space="preserve"> </v>
      </c>
      <c r="AK26" s="59" t="str">
        <f t="shared" si="10"/>
        <v xml:space="preserve"> </v>
      </c>
      <c r="AL26" s="59" t="str">
        <f t="shared" si="10"/>
        <v xml:space="preserve"> </v>
      </c>
      <c r="AM26" s="59" t="str">
        <f t="shared" si="10"/>
        <v xml:space="preserve"> </v>
      </c>
      <c r="AN26" s="59" t="str">
        <f t="shared" si="4"/>
        <v xml:space="preserve"> </v>
      </c>
      <c r="AO26" s="59" t="str">
        <f t="shared" si="4"/>
        <v xml:space="preserve"> </v>
      </c>
      <c r="AP26" s="59" t="str">
        <f t="shared" si="4"/>
        <v xml:space="preserve"> </v>
      </c>
      <c r="AQ26" s="59" t="str">
        <f t="shared" si="4"/>
        <v xml:space="preserve"> </v>
      </c>
      <c r="AR26" s="59" t="str">
        <f t="shared" si="4"/>
        <v xml:space="preserve"> </v>
      </c>
      <c r="AS26" s="59" t="str">
        <f t="shared" si="4"/>
        <v xml:space="preserve"> </v>
      </c>
      <c r="AT26" s="59" t="str">
        <f t="shared" si="4"/>
        <v xml:space="preserve"> </v>
      </c>
      <c r="AU26" s="60" t="str">
        <f t="shared" si="5"/>
        <v xml:space="preserve"> </v>
      </c>
      <c r="AV26" s="27" t="b">
        <f t="shared" si="11"/>
        <v>0</v>
      </c>
      <c r="AW26" s="27" t="b">
        <f t="shared" si="12"/>
        <v>0</v>
      </c>
      <c r="AX26" s="27" t="b">
        <f t="shared" si="13"/>
        <v>0</v>
      </c>
    </row>
    <row r="27" spans="1:55" x14ac:dyDescent="0.3">
      <c r="A27" s="174"/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146"/>
      <c r="Q27" s="54"/>
      <c r="R27" s="54"/>
      <c r="S27" s="54"/>
      <c r="T27" s="54"/>
      <c r="U27" s="54"/>
      <c r="V27" s="56"/>
      <c r="W27" s="61"/>
      <c r="X27" s="37" t="str">
        <f t="shared" si="2"/>
        <v xml:space="preserve"> </v>
      </c>
      <c r="Z27" s="59" t="str">
        <f t="shared" si="6"/>
        <v xml:space="preserve"> </v>
      </c>
      <c r="AA27" s="59" t="str">
        <f t="shared" si="6"/>
        <v xml:space="preserve"> </v>
      </c>
      <c r="AB27" s="59" t="str">
        <f t="shared" si="14"/>
        <v xml:space="preserve"> </v>
      </c>
      <c r="AC27" s="59" t="str">
        <f t="shared" si="8"/>
        <v xml:space="preserve"> </v>
      </c>
      <c r="AD27" s="59" t="str">
        <f t="shared" si="8"/>
        <v xml:space="preserve"> </v>
      </c>
      <c r="AE27" s="59" t="str">
        <f t="shared" si="8"/>
        <v xml:space="preserve"> </v>
      </c>
      <c r="AF27" s="59" t="str">
        <f t="shared" si="8"/>
        <v xml:space="preserve"> </v>
      </c>
      <c r="AG27" s="59" t="str">
        <f t="shared" si="15"/>
        <v xml:space="preserve"> </v>
      </c>
      <c r="AH27" s="59" t="str">
        <f t="shared" si="10"/>
        <v xml:space="preserve"> </v>
      </c>
      <c r="AI27" s="59" t="str">
        <f t="shared" si="10"/>
        <v xml:space="preserve"> </v>
      </c>
      <c r="AJ27" s="59" t="str">
        <f t="shared" si="10"/>
        <v xml:space="preserve"> </v>
      </c>
      <c r="AK27" s="59" t="str">
        <f t="shared" si="10"/>
        <v xml:space="preserve"> </v>
      </c>
      <c r="AL27" s="59" t="str">
        <f t="shared" si="10"/>
        <v xml:space="preserve"> </v>
      </c>
      <c r="AM27" s="59" t="str">
        <f t="shared" si="10"/>
        <v xml:space="preserve"> </v>
      </c>
      <c r="AN27" s="59" t="str">
        <f t="shared" si="4"/>
        <v xml:space="preserve"> </v>
      </c>
      <c r="AO27" s="59" t="str">
        <f t="shared" si="4"/>
        <v xml:space="preserve"> </v>
      </c>
      <c r="AP27" s="59" t="str">
        <f t="shared" si="4"/>
        <v xml:space="preserve"> </v>
      </c>
      <c r="AQ27" s="59" t="str">
        <f t="shared" si="4"/>
        <v xml:space="preserve"> </v>
      </c>
      <c r="AR27" s="59" t="str">
        <f t="shared" si="4"/>
        <v xml:space="preserve"> </v>
      </c>
      <c r="AS27" s="59" t="str">
        <f t="shared" si="4"/>
        <v xml:space="preserve"> </v>
      </c>
      <c r="AT27" s="59" t="str">
        <f t="shared" si="4"/>
        <v xml:space="preserve"> </v>
      </c>
      <c r="AU27" s="60" t="str">
        <f t="shared" si="5"/>
        <v xml:space="preserve"> </v>
      </c>
      <c r="AV27" s="27" t="b">
        <f t="shared" si="11"/>
        <v>0</v>
      </c>
      <c r="AW27" s="27" t="b">
        <f t="shared" si="12"/>
        <v>0</v>
      </c>
      <c r="AX27" s="27" t="b">
        <f t="shared" si="13"/>
        <v>0</v>
      </c>
    </row>
    <row r="28" spans="1:55" x14ac:dyDescent="0.3">
      <c r="A28" s="174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146"/>
      <c r="Q28" s="54"/>
      <c r="R28" s="54"/>
      <c r="S28" s="54"/>
      <c r="T28" s="54"/>
      <c r="U28" s="54"/>
      <c r="V28" s="56"/>
      <c r="W28" s="61"/>
      <c r="X28" s="37" t="str">
        <f t="shared" si="2"/>
        <v xml:space="preserve"> </v>
      </c>
      <c r="Z28" s="59" t="str">
        <f t="shared" si="6"/>
        <v xml:space="preserve"> </v>
      </c>
      <c r="AA28" s="59" t="str">
        <f t="shared" si="6"/>
        <v xml:space="preserve"> </v>
      </c>
      <c r="AB28" s="59" t="str">
        <f t="shared" si="14"/>
        <v xml:space="preserve"> </v>
      </c>
      <c r="AC28" s="59" t="str">
        <f t="shared" si="8"/>
        <v xml:space="preserve"> </v>
      </c>
      <c r="AD28" s="59" t="str">
        <f t="shared" si="8"/>
        <v xml:space="preserve"> </v>
      </c>
      <c r="AE28" s="59" t="str">
        <f t="shared" si="8"/>
        <v xml:space="preserve"> </v>
      </c>
      <c r="AF28" s="59" t="str">
        <f t="shared" si="8"/>
        <v xml:space="preserve"> </v>
      </c>
      <c r="AG28" s="59" t="str">
        <f t="shared" si="15"/>
        <v xml:space="preserve"> </v>
      </c>
      <c r="AH28" s="59" t="str">
        <f t="shared" si="10"/>
        <v xml:space="preserve"> </v>
      </c>
      <c r="AI28" s="59" t="str">
        <f t="shared" si="10"/>
        <v xml:space="preserve"> </v>
      </c>
      <c r="AJ28" s="59" t="str">
        <f t="shared" si="10"/>
        <v xml:space="preserve"> </v>
      </c>
      <c r="AK28" s="59" t="str">
        <f t="shared" si="10"/>
        <v xml:space="preserve"> </v>
      </c>
      <c r="AL28" s="59" t="str">
        <f t="shared" si="10"/>
        <v xml:space="preserve"> </v>
      </c>
      <c r="AM28" s="59" t="str">
        <f t="shared" si="10"/>
        <v xml:space="preserve"> </v>
      </c>
      <c r="AN28" s="59" t="str">
        <f t="shared" si="4"/>
        <v xml:space="preserve"> </v>
      </c>
      <c r="AO28" s="59" t="str">
        <f t="shared" si="4"/>
        <v xml:space="preserve"> </v>
      </c>
      <c r="AP28" s="59" t="str">
        <f t="shared" si="4"/>
        <v xml:space="preserve"> </v>
      </c>
      <c r="AQ28" s="59" t="str">
        <f t="shared" si="4"/>
        <v xml:space="preserve"> </v>
      </c>
      <c r="AR28" s="59" t="str">
        <f t="shared" si="4"/>
        <v xml:space="preserve"> </v>
      </c>
      <c r="AS28" s="59" t="str">
        <f t="shared" si="4"/>
        <v xml:space="preserve"> </v>
      </c>
      <c r="AT28" s="59" t="str">
        <f t="shared" si="4"/>
        <v xml:space="preserve"> </v>
      </c>
      <c r="AU28" s="60" t="str">
        <f t="shared" si="5"/>
        <v xml:space="preserve"> </v>
      </c>
      <c r="AV28" s="27" t="b">
        <f t="shared" si="11"/>
        <v>0</v>
      </c>
      <c r="AW28" s="27" t="b">
        <f t="shared" si="12"/>
        <v>0</v>
      </c>
      <c r="AX28" s="27" t="b">
        <f t="shared" si="13"/>
        <v>0</v>
      </c>
    </row>
    <row r="29" spans="1:55" x14ac:dyDescent="0.3">
      <c r="A29" s="174"/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146"/>
      <c r="Q29" s="54"/>
      <c r="R29" s="54"/>
      <c r="S29" s="54"/>
      <c r="T29" s="54"/>
      <c r="U29" s="54"/>
      <c r="V29" s="56"/>
      <c r="W29" s="61"/>
      <c r="X29" s="37" t="str">
        <f t="shared" si="2"/>
        <v xml:space="preserve"> </v>
      </c>
      <c r="Z29" s="59" t="str">
        <f t="shared" si="6"/>
        <v xml:space="preserve"> </v>
      </c>
      <c r="AA29" s="59" t="str">
        <f t="shared" si="6"/>
        <v xml:space="preserve"> </v>
      </c>
      <c r="AB29" s="59" t="str">
        <f t="shared" si="14"/>
        <v xml:space="preserve"> </v>
      </c>
      <c r="AC29" s="59" t="str">
        <f t="shared" si="8"/>
        <v xml:space="preserve"> </v>
      </c>
      <c r="AD29" s="59" t="str">
        <f t="shared" si="8"/>
        <v xml:space="preserve"> </v>
      </c>
      <c r="AE29" s="59" t="str">
        <f t="shared" si="8"/>
        <v xml:space="preserve"> </v>
      </c>
      <c r="AF29" s="59" t="str">
        <f t="shared" si="8"/>
        <v xml:space="preserve"> </v>
      </c>
      <c r="AG29" s="59" t="str">
        <f t="shared" si="15"/>
        <v xml:space="preserve"> </v>
      </c>
      <c r="AH29" s="59" t="str">
        <f t="shared" si="10"/>
        <v xml:space="preserve"> </v>
      </c>
      <c r="AI29" s="59" t="str">
        <f t="shared" si="10"/>
        <v xml:space="preserve"> </v>
      </c>
      <c r="AJ29" s="59" t="str">
        <f t="shared" si="10"/>
        <v xml:space="preserve"> </v>
      </c>
      <c r="AK29" s="59" t="str">
        <f t="shared" si="10"/>
        <v xml:space="preserve"> </v>
      </c>
      <c r="AL29" s="59" t="str">
        <f t="shared" si="10"/>
        <v xml:space="preserve"> </v>
      </c>
      <c r="AM29" s="59" t="str">
        <f t="shared" si="10"/>
        <v xml:space="preserve"> </v>
      </c>
      <c r="AN29" s="59" t="str">
        <f t="shared" si="4"/>
        <v xml:space="preserve"> </v>
      </c>
      <c r="AO29" s="59" t="str">
        <f t="shared" si="4"/>
        <v xml:space="preserve"> </v>
      </c>
      <c r="AP29" s="59" t="str">
        <f t="shared" si="4"/>
        <v xml:space="preserve"> </v>
      </c>
      <c r="AQ29" s="59" t="str">
        <f t="shared" si="4"/>
        <v xml:space="preserve"> </v>
      </c>
      <c r="AR29" s="59" t="str">
        <f t="shared" si="4"/>
        <v xml:space="preserve"> </v>
      </c>
      <c r="AS29" s="59" t="str">
        <f t="shared" si="4"/>
        <v xml:space="preserve"> </v>
      </c>
      <c r="AT29" s="59" t="str">
        <f t="shared" si="4"/>
        <v xml:space="preserve"> </v>
      </c>
      <c r="AU29" s="60" t="str">
        <f t="shared" si="5"/>
        <v xml:space="preserve"> </v>
      </c>
      <c r="AV29" s="27" t="b">
        <f t="shared" si="11"/>
        <v>0</v>
      </c>
      <c r="AW29" s="27" t="b">
        <f t="shared" si="12"/>
        <v>0</v>
      </c>
      <c r="AX29" s="27" t="b">
        <f t="shared" si="13"/>
        <v>0</v>
      </c>
    </row>
    <row r="30" spans="1:55" x14ac:dyDescent="0.3">
      <c r="A30" s="174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146"/>
      <c r="Q30" s="54"/>
      <c r="R30" s="54"/>
      <c r="S30" s="54"/>
      <c r="T30" s="54"/>
      <c r="U30" s="54"/>
      <c r="V30" s="56"/>
      <c r="W30" s="61"/>
      <c r="X30" s="37" t="str">
        <f t="shared" si="2"/>
        <v xml:space="preserve"> </v>
      </c>
      <c r="Z30" s="59" t="str">
        <f t="shared" si="6"/>
        <v xml:space="preserve"> </v>
      </c>
      <c r="AA30" s="59" t="str">
        <f t="shared" si="6"/>
        <v xml:space="preserve"> </v>
      </c>
      <c r="AB30" s="59" t="str">
        <f t="shared" si="14"/>
        <v xml:space="preserve"> </v>
      </c>
      <c r="AC30" s="59" t="str">
        <f t="shared" si="8"/>
        <v xml:space="preserve"> </v>
      </c>
      <c r="AD30" s="59" t="str">
        <f t="shared" si="8"/>
        <v xml:space="preserve"> </v>
      </c>
      <c r="AE30" s="59" t="str">
        <f t="shared" si="8"/>
        <v xml:space="preserve"> </v>
      </c>
      <c r="AF30" s="59" t="str">
        <f t="shared" si="8"/>
        <v xml:space="preserve"> </v>
      </c>
      <c r="AG30" s="59" t="str">
        <f t="shared" si="15"/>
        <v xml:space="preserve"> </v>
      </c>
      <c r="AH30" s="59" t="str">
        <f t="shared" si="10"/>
        <v xml:space="preserve"> </v>
      </c>
      <c r="AI30" s="59" t="str">
        <f t="shared" si="10"/>
        <v xml:space="preserve"> </v>
      </c>
      <c r="AJ30" s="59" t="str">
        <f t="shared" si="10"/>
        <v xml:space="preserve"> </v>
      </c>
      <c r="AK30" s="59" t="str">
        <f t="shared" si="10"/>
        <v xml:space="preserve"> </v>
      </c>
      <c r="AL30" s="59" t="str">
        <f t="shared" si="10"/>
        <v xml:space="preserve"> </v>
      </c>
      <c r="AM30" s="59" t="str">
        <f t="shared" si="10"/>
        <v xml:space="preserve"> </v>
      </c>
      <c r="AN30" s="59" t="str">
        <f t="shared" si="4"/>
        <v xml:space="preserve"> </v>
      </c>
      <c r="AO30" s="59" t="str">
        <f t="shared" si="4"/>
        <v xml:space="preserve"> </v>
      </c>
      <c r="AP30" s="59" t="str">
        <f t="shared" si="4"/>
        <v xml:space="preserve"> </v>
      </c>
      <c r="AQ30" s="59" t="str">
        <f t="shared" si="4"/>
        <v xml:space="preserve"> </v>
      </c>
      <c r="AR30" s="59" t="str">
        <f t="shared" si="4"/>
        <v xml:space="preserve"> </v>
      </c>
      <c r="AS30" s="59" t="str">
        <f t="shared" si="4"/>
        <v xml:space="preserve"> </v>
      </c>
      <c r="AT30" s="59" t="str">
        <f t="shared" si="4"/>
        <v xml:space="preserve"> </v>
      </c>
      <c r="AU30" s="60" t="str">
        <f t="shared" si="5"/>
        <v xml:space="preserve"> </v>
      </c>
      <c r="AV30" s="27" t="b">
        <f t="shared" si="11"/>
        <v>0</v>
      </c>
      <c r="AW30" s="27" t="b">
        <f t="shared" si="12"/>
        <v>0</v>
      </c>
      <c r="AX30" s="27" t="b">
        <f t="shared" si="13"/>
        <v>0</v>
      </c>
    </row>
    <row r="31" spans="1:55" x14ac:dyDescent="0.3">
      <c r="A31" s="174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146"/>
      <c r="Q31" s="54"/>
      <c r="R31" s="54"/>
      <c r="S31" s="54"/>
      <c r="T31" s="54"/>
      <c r="U31" s="54"/>
      <c r="V31" s="56"/>
      <c r="W31" s="61"/>
      <c r="X31" s="37" t="str">
        <f t="shared" si="2"/>
        <v xml:space="preserve"> </v>
      </c>
      <c r="Z31" s="59" t="str">
        <f t="shared" si="6"/>
        <v xml:space="preserve"> </v>
      </c>
      <c r="AA31" s="59" t="str">
        <f t="shared" si="6"/>
        <v xml:space="preserve"> </v>
      </c>
      <c r="AB31" s="59" t="str">
        <f t="shared" si="14"/>
        <v xml:space="preserve"> </v>
      </c>
      <c r="AC31" s="59" t="str">
        <f t="shared" si="8"/>
        <v xml:space="preserve"> </v>
      </c>
      <c r="AD31" s="59" t="str">
        <f t="shared" si="8"/>
        <v xml:space="preserve"> </v>
      </c>
      <c r="AE31" s="59" t="str">
        <f t="shared" si="8"/>
        <v xml:space="preserve"> </v>
      </c>
      <c r="AF31" s="59" t="str">
        <f t="shared" si="8"/>
        <v xml:space="preserve"> </v>
      </c>
      <c r="AG31" s="59" t="str">
        <f t="shared" si="15"/>
        <v xml:space="preserve"> </v>
      </c>
      <c r="AH31" s="59" t="str">
        <f t="shared" si="10"/>
        <v xml:space="preserve"> </v>
      </c>
      <c r="AI31" s="59" t="str">
        <f t="shared" si="10"/>
        <v xml:space="preserve"> </v>
      </c>
      <c r="AJ31" s="59" t="str">
        <f t="shared" si="10"/>
        <v xml:space="preserve"> </v>
      </c>
      <c r="AK31" s="59" t="str">
        <f t="shared" si="10"/>
        <v xml:space="preserve"> </v>
      </c>
      <c r="AL31" s="59" t="str">
        <f t="shared" si="10"/>
        <v xml:space="preserve"> </v>
      </c>
      <c r="AM31" s="59" t="str">
        <f t="shared" si="10"/>
        <v xml:space="preserve"> </v>
      </c>
      <c r="AN31" s="59" t="str">
        <f t="shared" si="4"/>
        <v xml:space="preserve"> </v>
      </c>
      <c r="AO31" s="59" t="str">
        <f t="shared" si="4"/>
        <v xml:space="preserve"> </v>
      </c>
      <c r="AP31" s="59" t="str">
        <f t="shared" si="4"/>
        <v xml:space="preserve"> </v>
      </c>
      <c r="AQ31" s="59" t="str">
        <f t="shared" si="4"/>
        <v xml:space="preserve"> </v>
      </c>
      <c r="AR31" s="59" t="str">
        <f t="shared" si="4"/>
        <v xml:space="preserve"> </v>
      </c>
      <c r="AS31" s="59" t="str">
        <f t="shared" si="4"/>
        <v xml:space="preserve"> </v>
      </c>
      <c r="AT31" s="59" t="str">
        <f t="shared" si="4"/>
        <v xml:space="preserve"> </v>
      </c>
      <c r="AU31" s="60" t="str">
        <f t="shared" si="5"/>
        <v xml:space="preserve"> </v>
      </c>
      <c r="AV31" s="27" t="b">
        <f t="shared" si="11"/>
        <v>0</v>
      </c>
      <c r="AW31" s="27" t="b">
        <f t="shared" si="12"/>
        <v>0</v>
      </c>
      <c r="AX31" s="27" t="b">
        <f t="shared" si="13"/>
        <v>0</v>
      </c>
    </row>
    <row r="32" spans="1:55" x14ac:dyDescent="0.3">
      <c r="A32" s="174"/>
      <c r="B32" s="17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147"/>
      <c r="Q32" s="63"/>
      <c r="R32" s="63"/>
      <c r="S32" s="63"/>
      <c r="T32" s="63"/>
      <c r="U32" s="63"/>
      <c r="V32" s="63"/>
      <c r="W32" s="64"/>
      <c r="X32" s="37" t="str">
        <f t="shared" si="2"/>
        <v xml:space="preserve"> </v>
      </c>
      <c r="Z32" s="59" t="str">
        <f t="shared" si="6"/>
        <v xml:space="preserve"> </v>
      </c>
      <c r="AA32" s="59" t="str">
        <f t="shared" si="6"/>
        <v xml:space="preserve"> </v>
      </c>
      <c r="AB32" s="59" t="str">
        <f t="shared" si="14"/>
        <v xml:space="preserve"> </v>
      </c>
      <c r="AC32" s="59" t="str">
        <f t="shared" si="8"/>
        <v xml:space="preserve"> </v>
      </c>
      <c r="AD32" s="59" t="str">
        <f t="shared" si="8"/>
        <v xml:space="preserve"> </v>
      </c>
      <c r="AE32" s="59" t="str">
        <f t="shared" si="8"/>
        <v xml:space="preserve"> </v>
      </c>
      <c r="AF32" s="59" t="str">
        <f t="shared" si="8"/>
        <v xml:space="preserve"> </v>
      </c>
      <c r="AG32" s="59" t="str">
        <f t="shared" si="15"/>
        <v xml:space="preserve"> </v>
      </c>
      <c r="AH32" s="59" t="str">
        <f t="shared" si="10"/>
        <v xml:space="preserve"> </v>
      </c>
      <c r="AI32" s="59" t="str">
        <f t="shared" si="10"/>
        <v xml:space="preserve"> </v>
      </c>
      <c r="AJ32" s="59" t="str">
        <f t="shared" si="10"/>
        <v xml:space="preserve"> </v>
      </c>
      <c r="AK32" s="59" t="str">
        <f t="shared" si="10"/>
        <v xml:space="preserve"> </v>
      </c>
      <c r="AL32" s="59" t="str">
        <f t="shared" si="10"/>
        <v xml:space="preserve"> </v>
      </c>
      <c r="AM32" s="59" t="str">
        <f t="shared" si="10"/>
        <v xml:space="preserve"> </v>
      </c>
      <c r="AN32" s="59" t="str">
        <f t="shared" si="4"/>
        <v xml:space="preserve"> </v>
      </c>
      <c r="AO32" s="59" t="str">
        <f t="shared" si="4"/>
        <v xml:space="preserve"> </v>
      </c>
      <c r="AP32" s="59" t="str">
        <f t="shared" si="4"/>
        <v xml:space="preserve"> </v>
      </c>
      <c r="AQ32" s="59" t="str">
        <f t="shared" si="4"/>
        <v xml:space="preserve"> </v>
      </c>
      <c r="AR32" s="59" t="str">
        <f t="shared" si="4"/>
        <v xml:space="preserve"> </v>
      </c>
      <c r="AS32" s="59" t="str">
        <f t="shared" si="4"/>
        <v xml:space="preserve"> </v>
      </c>
      <c r="AT32" s="59" t="str">
        <f t="shared" si="4"/>
        <v xml:space="preserve"> </v>
      </c>
      <c r="AU32" s="60" t="str">
        <f t="shared" si="5"/>
        <v xml:space="preserve"> </v>
      </c>
      <c r="AV32" s="27" t="b">
        <f t="shared" si="11"/>
        <v>0</v>
      </c>
      <c r="AW32" s="27" t="b">
        <f t="shared" si="12"/>
        <v>0</v>
      </c>
      <c r="AX32" s="27" t="b">
        <f t="shared" si="13"/>
        <v>0</v>
      </c>
    </row>
    <row r="33" spans="1:50" x14ac:dyDescent="0.3">
      <c r="A33" s="174"/>
      <c r="B33" s="17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147"/>
      <c r="Q33" s="63"/>
      <c r="R33" s="63"/>
      <c r="S33" s="63"/>
      <c r="T33" s="63"/>
      <c r="U33" s="63"/>
      <c r="V33" s="63"/>
      <c r="W33" s="64"/>
      <c r="X33" s="37" t="str">
        <f t="shared" si="2"/>
        <v xml:space="preserve"> </v>
      </c>
      <c r="Z33" s="59" t="str">
        <f t="shared" si="6"/>
        <v xml:space="preserve"> </v>
      </c>
      <c r="AA33" s="59" t="str">
        <f t="shared" si="6"/>
        <v xml:space="preserve"> </v>
      </c>
      <c r="AB33" s="59" t="str">
        <f t="shared" si="14"/>
        <v xml:space="preserve"> </v>
      </c>
      <c r="AC33" s="59" t="str">
        <f t="shared" si="8"/>
        <v xml:space="preserve"> </v>
      </c>
      <c r="AD33" s="59" t="str">
        <f t="shared" si="8"/>
        <v xml:space="preserve"> </v>
      </c>
      <c r="AE33" s="59" t="str">
        <f t="shared" si="8"/>
        <v xml:space="preserve"> </v>
      </c>
      <c r="AF33" s="59" t="str">
        <f t="shared" si="8"/>
        <v xml:space="preserve"> </v>
      </c>
      <c r="AG33" s="59" t="str">
        <f t="shared" si="15"/>
        <v xml:space="preserve"> </v>
      </c>
      <c r="AH33" s="59" t="str">
        <f t="shared" si="10"/>
        <v xml:space="preserve"> </v>
      </c>
      <c r="AI33" s="59" t="str">
        <f t="shared" si="10"/>
        <v xml:space="preserve"> </v>
      </c>
      <c r="AJ33" s="59" t="str">
        <f t="shared" si="10"/>
        <v xml:space="preserve"> </v>
      </c>
      <c r="AK33" s="59" t="str">
        <f t="shared" si="10"/>
        <v xml:space="preserve"> </v>
      </c>
      <c r="AL33" s="59" t="str">
        <f t="shared" si="10"/>
        <v xml:space="preserve"> </v>
      </c>
      <c r="AM33" s="59" t="str">
        <f t="shared" si="10"/>
        <v xml:space="preserve"> </v>
      </c>
      <c r="AN33" s="59" t="str">
        <f t="shared" si="4"/>
        <v xml:space="preserve"> </v>
      </c>
      <c r="AO33" s="59" t="str">
        <f t="shared" si="4"/>
        <v xml:space="preserve"> </v>
      </c>
      <c r="AP33" s="59" t="str">
        <f t="shared" si="4"/>
        <v xml:space="preserve"> </v>
      </c>
      <c r="AQ33" s="59" t="str">
        <f t="shared" si="4"/>
        <v xml:space="preserve"> </v>
      </c>
      <c r="AR33" s="59" t="str">
        <f t="shared" si="4"/>
        <v xml:space="preserve"> </v>
      </c>
      <c r="AS33" s="59" t="str">
        <f t="shared" si="4"/>
        <v xml:space="preserve"> </v>
      </c>
      <c r="AT33" s="59" t="str">
        <f t="shared" si="4"/>
        <v xml:space="preserve"> </v>
      </c>
      <c r="AU33" s="60" t="str">
        <f t="shared" si="5"/>
        <v xml:space="preserve"> </v>
      </c>
      <c r="AV33" s="27" t="b">
        <f t="shared" si="11"/>
        <v>0</v>
      </c>
      <c r="AW33" s="27" t="b">
        <f t="shared" si="12"/>
        <v>0</v>
      </c>
      <c r="AX33" s="27" t="b">
        <f t="shared" si="13"/>
        <v>0</v>
      </c>
    </row>
    <row r="34" spans="1:50" x14ac:dyDescent="0.3">
      <c r="A34" s="174"/>
      <c r="B34" s="17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147"/>
      <c r="Q34" s="63"/>
      <c r="R34" s="63"/>
      <c r="S34" s="63"/>
      <c r="T34" s="63"/>
      <c r="U34" s="63"/>
      <c r="V34" s="63"/>
      <c r="W34" s="64"/>
      <c r="X34" s="37" t="str">
        <f t="shared" si="2"/>
        <v xml:space="preserve"> </v>
      </c>
      <c r="Z34" s="59" t="str">
        <f t="shared" si="6"/>
        <v xml:space="preserve"> </v>
      </c>
      <c r="AA34" s="59" t="str">
        <f t="shared" si="6"/>
        <v xml:space="preserve"> </v>
      </c>
      <c r="AB34" s="59" t="str">
        <f t="shared" si="14"/>
        <v xml:space="preserve"> </v>
      </c>
      <c r="AC34" s="59" t="str">
        <f t="shared" si="8"/>
        <v xml:space="preserve"> </v>
      </c>
      <c r="AD34" s="59" t="str">
        <f t="shared" si="8"/>
        <v xml:space="preserve"> </v>
      </c>
      <c r="AE34" s="59" t="str">
        <f t="shared" si="8"/>
        <v xml:space="preserve"> </v>
      </c>
      <c r="AF34" s="59" t="str">
        <f t="shared" si="8"/>
        <v xml:space="preserve"> </v>
      </c>
      <c r="AG34" s="59" t="str">
        <f t="shared" si="15"/>
        <v xml:space="preserve"> </v>
      </c>
      <c r="AH34" s="59" t="str">
        <f t="shared" si="10"/>
        <v xml:space="preserve"> </v>
      </c>
      <c r="AI34" s="59" t="str">
        <f t="shared" si="10"/>
        <v xml:space="preserve"> </v>
      </c>
      <c r="AJ34" s="59" t="str">
        <f t="shared" si="10"/>
        <v xml:space="preserve"> </v>
      </c>
      <c r="AK34" s="59" t="str">
        <f t="shared" si="10"/>
        <v xml:space="preserve"> </v>
      </c>
      <c r="AL34" s="59" t="str">
        <f t="shared" si="10"/>
        <v xml:space="preserve"> </v>
      </c>
      <c r="AM34" s="59" t="str">
        <f t="shared" si="10"/>
        <v xml:space="preserve"> </v>
      </c>
      <c r="AN34" s="59" t="str">
        <f t="shared" si="4"/>
        <v xml:space="preserve"> </v>
      </c>
      <c r="AO34" s="59" t="str">
        <f t="shared" si="4"/>
        <v xml:space="preserve"> </v>
      </c>
      <c r="AP34" s="59" t="str">
        <f t="shared" si="4"/>
        <v xml:space="preserve"> </v>
      </c>
      <c r="AQ34" s="59" t="str">
        <f t="shared" si="4"/>
        <v xml:space="preserve"> </v>
      </c>
      <c r="AR34" s="59" t="str">
        <f t="shared" si="4"/>
        <v xml:space="preserve"> </v>
      </c>
      <c r="AS34" s="59" t="str">
        <f t="shared" si="4"/>
        <v xml:space="preserve"> </v>
      </c>
      <c r="AT34" s="59" t="str">
        <f t="shared" si="4"/>
        <v xml:space="preserve"> </v>
      </c>
      <c r="AU34" s="60" t="str">
        <f t="shared" si="5"/>
        <v xml:space="preserve"> </v>
      </c>
      <c r="AV34" s="27" t="b">
        <f t="shared" si="11"/>
        <v>0</v>
      </c>
      <c r="AW34" s="27" t="b">
        <f t="shared" si="12"/>
        <v>0</v>
      </c>
      <c r="AX34" s="27" t="b">
        <f t="shared" si="13"/>
        <v>0</v>
      </c>
    </row>
    <row r="35" spans="1:50" x14ac:dyDescent="0.3">
      <c r="A35" s="174"/>
      <c r="B35" s="17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147"/>
      <c r="Q35" s="63"/>
      <c r="R35" s="63"/>
      <c r="S35" s="63"/>
      <c r="T35" s="63"/>
      <c r="U35" s="63"/>
      <c r="V35" s="63"/>
      <c r="W35" s="64"/>
      <c r="X35" s="37" t="str">
        <f t="shared" si="2"/>
        <v xml:space="preserve"> </v>
      </c>
      <c r="Z35" s="59" t="str">
        <f t="shared" si="6"/>
        <v xml:space="preserve"> </v>
      </c>
      <c r="AA35" s="59" t="str">
        <f t="shared" si="6"/>
        <v xml:space="preserve"> </v>
      </c>
      <c r="AB35" s="59" t="str">
        <f t="shared" si="14"/>
        <v xml:space="preserve"> </v>
      </c>
      <c r="AC35" s="59" t="str">
        <f t="shared" si="8"/>
        <v xml:space="preserve"> </v>
      </c>
      <c r="AD35" s="59" t="str">
        <f t="shared" si="8"/>
        <v xml:space="preserve"> </v>
      </c>
      <c r="AE35" s="59" t="str">
        <f t="shared" si="8"/>
        <v xml:space="preserve"> </v>
      </c>
      <c r="AF35" s="59" t="str">
        <f t="shared" si="8"/>
        <v xml:space="preserve"> </v>
      </c>
      <c r="AG35" s="59" t="str">
        <f t="shared" si="15"/>
        <v xml:space="preserve"> </v>
      </c>
      <c r="AH35" s="59" t="str">
        <f t="shared" si="10"/>
        <v xml:space="preserve"> </v>
      </c>
      <c r="AI35" s="59" t="str">
        <f t="shared" si="10"/>
        <v xml:space="preserve"> </v>
      </c>
      <c r="AJ35" s="59" t="str">
        <f t="shared" si="10"/>
        <v xml:space="preserve"> </v>
      </c>
      <c r="AK35" s="59" t="str">
        <f t="shared" si="10"/>
        <v xml:space="preserve"> </v>
      </c>
      <c r="AL35" s="59" t="str">
        <f t="shared" si="10"/>
        <v xml:space="preserve"> </v>
      </c>
      <c r="AM35" s="59" t="str">
        <f t="shared" si="10"/>
        <v xml:space="preserve"> </v>
      </c>
      <c r="AN35" s="59" t="str">
        <f t="shared" si="4"/>
        <v xml:space="preserve"> </v>
      </c>
      <c r="AO35" s="59" t="str">
        <f t="shared" si="4"/>
        <v xml:space="preserve"> </v>
      </c>
      <c r="AP35" s="59" t="str">
        <f t="shared" si="4"/>
        <v xml:space="preserve"> </v>
      </c>
      <c r="AQ35" s="59" t="str">
        <f t="shared" si="4"/>
        <v xml:space="preserve"> </v>
      </c>
      <c r="AR35" s="59" t="str">
        <f t="shared" si="4"/>
        <v xml:space="preserve"> </v>
      </c>
      <c r="AS35" s="59" t="str">
        <f t="shared" si="4"/>
        <v xml:space="preserve"> </v>
      </c>
      <c r="AT35" s="59" t="str">
        <f t="shared" si="4"/>
        <v xml:space="preserve"> </v>
      </c>
      <c r="AU35" s="60" t="str">
        <f t="shared" si="5"/>
        <v xml:space="preserve"> </v>
      </c>
      <c r="AV35" s="27" t="b">
        <f t="shared" si="11"/>
        <v>0</v>
      </c>
      <c r="AW35" s="27" t="b">
        <f t="shared" si="12"/>
        <v>0</v>
      </c>
      <c r="AX35" s="27" t="b">
        <f t="shared" si="13"/>
        <v>0</v>
      </c>
    </row>
    <row r="36" spans="1:50" x14ac:dyDescent="0.3">
      <c r="A36" s="174"/>
      <c r="B36" s="17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147"/>
      <c r="Q36" s="63"/>
      <c r="R36" s="63"/>
      <c r="S36" s="63"/>
      <c r="T36" s="63"/>
      <c r="U36" s="63"/>
      <c r="V36" s="63"/>
      <c r="W36" s="64"/>
      <c r="X36" s="37" t="str">
        <f t="shared" si="2"/>
        <v xml:space="preserve"> </v>
      </c>
      <c r="Z36" s="59" t="str">
        <f t="shared" si="6"/>
        <v xml:space="preserve"> </v>
      </c>
      <c r="AA36" s="59" t="str">
        <f t="shared" si="6"/>
        <v xml:space="preserve"> </v>
      </c>
      <c r="AB36" s="59" t="str">
        <f t="shared" si="14"/>
        <v xml:space="preserve"> </v>
      </c>
      <c r="AC36" s="59" t="str">
        <f t="shared" si="8"/>
        <v xml:space="preserve"> </v>
      </c>
      <c r="AD36" s="59" t="str">
        <f t="shared" si="8"/>
        <v xml:space="preserve"> </v>
      </c>
      <c r="AE36" s="59" t="str">
        <f t="shared" si="8"/>
        <v xml:space="preserve"> </v>
      </c>
      <c r="AF36" s="59" t="str">
        <f t="shared" si="8"/>
        <v xml:space="preserve"> </v>
      </c>
      <c r="AG36" s="59" t="str">
        <f t="shared" si="15"/>
        <v xml:space="preserve"> </v>
      </c>
      <c r="AH36" s="59" t="str">
        <f t="shared" si="10"/>
        <v xml:space="preserve"> </v>
      </c>
      <c r="AI36" s="59" t="str">
        <f t="shared" si="10"/>
        <v xml:space="preserve"> </v>
      </c>
      <c r="AJ36" s="59" t="str">
        <f t="shared" si="10"/>
        <v xml:space="preserve"> </v>
      </c>
      <c r="AK36" s="59" t="str">
        <f t="shared" si="10"/>
        <v xml:space="preserve"> </v>
      </c>
      <c r="AL36" s="59" t="str">
        <f t="shared" si="10"/>
        <v xml:space="preserve"> </v>
      </c>
      <c r="AM36" s="59" t="str">
        <f t="shared" si="10"/>
        <v xml:space="preserve"> </v>
      </c>
      <c r="AN36" s="59" t="str">
        <f t="shared" si="4"/>
        <v xml:space="preserve"> </v>
      </c>
      <c r="AO36" s="59" t="str">
        <f t="shared" si="4"/>
        <v xml:space="preserve"> </v>
      </c>
      <c r="AP36" s="59" t="str">
        <f t="shared" si="4"/>
        <v xml:space="preserve"> </v>
      </c>
      <c r="AQ36" s="59" t="str">
        <f t="shared" si="4"/>
        <v xml:space="preserve"> </v>
      </c>
      <c r="AR36" s="59" t="str">
        <f t="shared" si="4"/>
        <v xml:space="preserve"> </v>
      </c>
      <c r="AS36" s="59" t="str">
        <f t="shared" si="4"/>
        <v xml:space="preserve"> </v>
      </c>
      <c r="AT36" s="59" t="str">
        <f t="shared" si="4"/>
        <v xml:space="preserve"> </v>
      </c>
      <c r="AU36" s="60" t="str">
        <f t="shared" si="5"/>
        <v xml:space="preserve"> </v>
      </c>
      <c r="AV36" s="27" t="b">
        <f t="shared" si="11"/>
        <v>0</v>
      </c>
      <c r="AW36" s="27" t="b">
        <f t="shared" si="12"/>
        <v>0</v>
      </c>
      <c r="AX36" s="27" t="b">
        <f t="shared" si="13"/>
        <v>0</v>
      </c>
    </row>
    <row r="37" spans="1:50" x14ac:dyDescent="0.3">
      <c r="A37" s="174"/>
      <c r="B37" s="17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147"/>
      <c r="Q37" s="63"/>
      <c r="R37" s="63"/>
      <c r="S37" s="63"/>
      <c r="T37" s="63"/>
      <c r="U37" s="63"/>
      <c r="V37" s="63"/>
      <c r="W37" s="64"/>
      <c r="X37" s="37" t="str">
        <f t="shared" si="2"/>
        <v xml:space="preserve"> </v>
      </c>
      <c r="Z37" s="59" t="str">
        <f t="shared" si="6"/>
        <v xml:space="preserve"> </v>
      </c>
      <c r="AA37" s="59" t="str">
        <f t="shared" si="6"/>
        <v xml:space="preserve"> </v>
      </c>
      <c r="AB37" s="59" t="str">
        <f t="shared" si="14"/>
        <v xml:space="preserve"> </v>
      </c>
      <c r="AC37" s="59" t="str">
        <f t="shared" si="8"/>
        <v xml:space="preserve"> </v>
      </c>
      <c r="AD37" s="59" t="str">
        <f t="shared" si="8"/>
        <v xml:space="preserve"> </v>
      </c>
      <c r="AE37" s="59" t="str">
        <f t="shared" si="8"/>
        <v xml:space="preserve"> </v>
      </c>
      <c r="AF37" s="59" t="str">
        <f t="shared" si="8"/>
        <v xml:space="preserve"> </v>
      </c>
      <c r="AG37" s="59" t="str">
        <f t="shared" si="15"/>
        <v xml:space="preserve"> </v>
      </c>
      <c r="AH37" s="59" t="str">
        <f t="shared" si="10"/>
        <v xml:space="preserve"> </v>
      </c>
      <c r="AI37" s="59" t="str">
        <f t="shared" si="10"/>
        <v xml:space="preserve"> </v>
      </c>
      <c r="AJ37" s="59" t="str">
        <f t="shared" si="10"/>
        <v xml:space="preserve"> </v>
      </c>
      <c r="AK37" s="59" t="str">
        <f t="shared" si="10"/>
        <v xml:space="preserve"> </v>
      </c>
      <c r="AL37" s="59" t="str">
        <f t="shared" si="10"/>
        <v xml:space="preserve"> </v>
      </c>
      <c r="AM37" s="59" t="str">
        <f t="shared" si="10"/>
        <v xml:space="preserve"> </v>
      </c>
      <c r="AN37" s="59" t="str">
        <f t="shared" si="4"/>
        <v xml:space="preserve"> </v>
      </c>
      <c r="AO37" s="59" t="str">
        <f t="shared" si="4"/>
        <v xml:space="preserve"> </v>
      </c>
      <c r="AP37" s="59" t="str">
        <f t="shared" si="4"/>
        <v xml:space="preserve"> </v>
      </c>
      <c r="AQ37" s="59" t="str">
        <f t="shared" si="4"/>
        <v xml:space="preserve"> </v>
      </c>
      <c r="AR37" s="59" t="str">
        <f t="shared" si="4"/>
        <v xml:space="preserve"> </v>
      </c>
      <c r="AS37" s="59" t="str">
        <f t="shared" si="4"/>
        <v xml:space="preserve"> </v>
      </c>
      <c r="AT37" s="59" t="str">
        <f t="shared" si="4"/>
        <v xml:space="preserve"> </v>
      </c>
      <c r="AU37" s="60" t="str">
        <f t="shared" si="5"/>
        <v xml:space="preserve"> </v>
      </c>
      <c r="AV37" s="27" t="b">
        <f t="shared" si="11"/>
        <v>0</v>
      </c>
      <c r="AW37" s="27" t="b">
        <f t="shared" si="12"/>
        <v>0</v>
      </c>
      <c r="AX37" s="27" t="b">
        <f t="shared" si="13"/>
        <v>0</v>
      </c>
    </row>
    <row r="38" spans="1:50" x14ac:dyDescent="0.3">
      <c r="A38" s="174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146"/>
      <c r="Q38" s="54"/>
      <c r="R38" s="54"/>
      <c r="S38" s="54"/>
      <c r="T38" s="54"/>
      <c r="U38" s="56"/>
      <c r="V38" s="56"/>
      <c r="W38" s="61"/>
      <c r="X38" s="37" t="str">
        <f t="shared" si="2"/>
        <v xml:space="preserve"> </v>
      </c>
      <c r="Z38" s="59" t="str">
        <f t="shared" si="6"/>
        <v xml:space="preserve"> </v>
      </c>
      <c r="AA38" s="59" t="str">
        <f t="shared" si="6"/>
        <v xml:space="preserve"> </v>
      </c>
      <c r="AB38" s="59" t="str">
        <f t="shared" si="14"/>
        <v xml:space="preserve"> </v>
      </c>
      <c r="AC38" s="59" t="str">
        <f t="shared" si="8"/>
        <v xml:space="preserve"> </v>
      </c>
      <c r="AD38" s="59" t="str">
        <f t="shared" si="8"/>
        <v xml:space="preserve"> </v>
      </c>
      <c r="AE38" s="59" t="str">
        <f t="shared" si="8"/>
        <v xml:space="preserve"> </v>
      </c>
      <c r="AF38" s="59" t="str">
        <f t="shared" si="8"/>
        <v xml:space="preserve"> </v>
      </c>
      <c r="AG38" s="59" t="str">
        <f t="shared" si="15"/>
        <v xml:space="preserve"> </v>
      </c>
      <c r="AH38" s="59" t="str">
        <f t="shared" si="10"/>
        <v xml:space="preserve"> </v>
      </c>
      <c r="AI38" s="59" t="str">
        <f t="shared" si="10"/>
        <v xml:space="preserve"> </v>
      </c>
      <c r="AJ38" s="59" t="str">
        <f t="shared" si="10"/>
        <v xml:space="preserve"> </v>
      </c>
      <c r="AK38" s="59" t="str">
        <f t="shared" si="10"/>
        <v xml:space="preserve"> </v>
      </c>
      <c r="AL38" s="59" t="str">
        <f t="shared" si="10"/>
        <v xml:space="preserve"> </v>
      </c>
      <c r="AM38" s="59" t="str">
        <f t="shared" si="10"/>
        <v xml:space="preserve"> </v>
      </c>
      <c r="AN38" s="59" t="str">
        <f t="shared" si="4"/>
        <v xml:space="preserve"> </v>
      </c>
      <c r="AO38" s="59" t="str">
        <f t="shared" si="4"/>
        <v xml:space="preserve"> </v>
      </c>
      <c r="AP38" s="59" t="str">
        <f t="shared" si="4"/>
        <v xml:space="preserve"> </v>
      </c>
      <c r="AQ38" s="59" t="str">
        <f t="shared" si="4"/>
        <v xml:space="preserve"> </v>
      </c>
      <c r="AR38" s="59" t="str">
        <f t="shared" si="4"/>
        <v xml:space="preserve"> </v>
      </c>
      <c r="AS38" s="59" t="str">
        <f t="shared" si="4"/>
        <v xml:space="preserve"> </v>
      </c>
      <c r="AT38" s="59" t="str">
        <f t="shared" si="4"/>
        <v xml:space="preserve"> </v>
      </c>
      <c r="AU38" s="60" t="str">
        <f t="shared" si="5"/>
        <v xml:space="preserve"> </v>
      </c>
      <c r="AV38" s="27" t="b">
        <f t="shared" si="11"/>
        <v>0</v>
      </c>
      <c r="AW38" s="27" t="b">
        <f t="shared" si="12"/>
        <v>0</v>
      </c>
      <c r="AX38" s="27" t="b">
        <f t="shared" si="13"/>
        <v>0</v>
      </c>
    </row>
    <row r="39" spans="1:50" x14ac:dyDescent="0.3">
      <c r="A39" s="174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146"/>
      <c r="Q39" s="54"/>
      <c r="R39" s="54"/>
      <c r="S39" s="54"/>
      <c r="T39" s="54"/>
      <c r="U39" s="56"/>
      <c r="V39" s="56"/>
      <c r="W39" s="61"/>
      <c r="X39" s="37" t="str">
        <f t="shared" si="2"/>
        <v xml:space="preserve"> </v>
      </c>
      <c r="Z39" s="59" t="str">
        <f t="shared" si="6"/>
        <v xml:space="preserve"> </v>
      </c>
      <c r="AA39" s="59" t="str">
        <f t="shared" si="6"/>
        <v xml:space="preserve"> </v>
      </c>
      <c r="AB39" s="59" t="str">
        <f t="shared" si="14"/>
        <v xml:space="preserve"> </v>
      </c>
      <c r="AC39" s="59" t="str">
        <f t="shared" si="8"/>
        <v xml:space="preserve"> </v>
      </c>
      <c r="AD39" s="59" t="str">
        <f t="shared" si="8"/>
        <v xml:space="preserve"> </v>
      </c>
      <c r="AE39" s="59" t="str">
        <f t="shared" si="8"/>
        <v xml:space="preserve"> </v>
      </c>
      <c r="AF39" s="59" t="str">
        <f t="shared" si="8"/>
        <v xml:space="preserve"> </v>
      </c>
      <c r="AG39" s="59" t="str">
        <f t="shared" si="15"/>
        <v xml:space="preserve"> </v>
      </c>
      <c r="AH39" s="59" t="str">
        <f t="shared" si="10"/>
        <v xml:space="preserve"> </v>
      </c>
      <c r="AI39" s="59" t="str">
        <f t="shared" si="10"/>
        <v xml:space="preserve"> </v>
      </c>
      <c r="AJ39" s="59" t="str">
        <f t="shared" si="10"/>
        <v xml:space="preserve"> </v>
      </c>
      <c r="AK39" s="59" t="str">
        <f t="shared" si="10"/>
        <v xml:space="preserve"> </v>
      </c>
      <c r="AL39" s="59" t="str">
        <f t="shared" si="10"/>
        <v xml:space="preserve"> </v>
      </c>
      <c r="AM39" s="59" t="str">
        <f t="shared" si="10"/>
        <v xml:space="preserve"> </v>
      </c>
      <c r="AN39" s="59" t="str">
        <f t="shared" si="4"/>
        <v xml:space="preserve"> </v>
      </c>
      <c r="AO39" s="59" t="str">
        <f t="shared" si="4"/>
        <v xml:space="preserve"> </v>
      </c>
      <c r="AP39" s="59" t="str">
        <f t="shared" si="4"/>
        <v xml:space="preserve"> </v>
      </c>
      <c r="AQ39" s="59" t="str">
        <f t="shared" si="4"/>
        <v xml:space="preserve"> </v>
      </c>
      <c r="AR39" s="59" t="str">
        <f t="shared" si="4"/>
        <v xml:space="preserve"> </v>
      </c>
      <c r="AS39" s="59" t="str">
        <f t="shared" si="4"/>
        <v xml:space="preserve"> </v>
      </c>
      <c r="AT39" s="59" t="str">
        <f t="shared" si="4"/>
        <v xml:space="preserve"> </v>
      </c>
      <c r="AU39" s="60" t="str">
        <f t="shared" si="5"/>
        <v xml:space="preserve"> </v>
      </c>
      <c r="AV39" s="27" t="b">
        <f t="shared" si="11"/>
        <v>0</v>
      </c>
      <c r="AW39" s="27" t="b">
        <f t="shared" si="12"/>
        <v>0</v>
      </c>
      <c r="AX39" s="27" t="b">
        <f t="shared" si="13"/>
        <v>0</v>
      </c>
    </row>
    <row r="40" spans="1:50" x14ac:dyDescent="0.3">
      <c r="A40" s="174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146"/>
      <c r="Q40" s="54"/>
      <c r="R40" s="54"/>
      <c r="S40" s="54"/>
      <c r="T40" s="54"/>
      <c r="U40" s="56"/>
      <c r="V40" s="56"/>
      <c r="W40" s="61"/>
      <c r="X40" s="37" t="str">
        <f t="shared" si="2"/>
        <v xml:space="preserve"> </v>
      </c>
      <c r="Z40" s="59" t="str">
        <f t="shared" si="6"/>
        <v xml:space="preserve"> </v>
      </c>
      <c r="AA40" s="59" t="str">
        <f t="shared" si="6"/>
        <v xml:space="preserve"> </v>
      </c>
      <c r="AB40" s="59" t="str">
        <f t="shared" si="14"/>
        <v xml:space="preserve"> </v>
      </c>
      <c r="AC40" s="59" t="str">
        <f t="shared" si="8"/>
        <v xml:space="preserve"> </v>
      </c>
      <c r="AD40" s="59" t="str">
        <f t="shared" si="8"/>
        <v xml:space="preserve"> </v>
      </c>
      <c r="AE40" s="59" t="str">
        <f t="shared" si="8"/>
        <v xml:space="preserve"> </v>
      </c>
      <c r="AF40" s="59" t="str">
        <f t="shared" si="8"/>
        <v xml:space="preserve"> </v>
      </c>
      <c r="AG40" s="59" t="str">
        <f t="shared" si="15"/>
        <v xml:space="preserve"> </v>
      </c>
      <c r="AH40" s="59" t="str">
        <f t="shared" si="10"/>
        <v xml:space="preserve"> </v>
      </c>
      <c r="AI40" s="59" t="str">
        <f t="shared" si="10"/>
        <v xml:space="preserve"> </v>
      </c>
      <c r="AJ40" s="59" t="str">
        <f t="shared" si="10"/>
        <v xml:space="preserve"> </v>
      </c>
      <c r="AK40" s="59" t="str">
        <f t="shared" si="10"/>
        <v xml:space="preserve"> </v>
      </c>
      <c r="AL40" s="59" t="str">
        <f t="shared" si="10"/>
        <v xml:space="preserve"> </v>
      </c>
      <c r="AM40" s="59" t="str">
        <f t="shared" si="10"/>
        <v xml:space="preserve"> </v>
      </c>
      <c r="AN40" s="59" t="str">
        <f t="shared" si="4"/>
        <v xml:space="preserve"> </v>
      </c>
      <c r="AO40" s="59" t="str">
        <f t="shared" si="4"/>
        <v xml:space="preserve"> </v>
      </c>
      <c r="AP40" s="59" t="str">
        <f t="shared" si="4"/>
        <v xml:space="preserve"> </v>
      </c>
      <c r="AQ40" s="59" t="str">
        <f t="shared" si="4"/>
        <v xml:space="preserve"> </v>
      </c>
      <c r="AR40" s="59" t="str">
        <f t="shared" si="4"/>
        <v xml:space="preserve"> </v>
      </c>
      <c r="AS40" s="59" t="str">
        <f t="shared" si="4"/>
        <v xml:space="preserve"> </v>
      </c>
      <c r="AT40" s="59" t="str">
        <f t="shared" si="4"/>
        <v xml:space="preserve"> </v>
      </c>
      <c r="AU40" s="60" t="str">
        <f t="shared" si="5"/>
        <v xml:space="preserve"> </v>
      </c>
      <c r="AV40" s="27" t="b">
        <f t="shared" si="11"/>
        <v>0</v>
      </c>
      <c r="AW40" s="27" t="b">
        <f t="shared" si="12"/>
        <v>0</v>
      </c>
      <c r="AX40" s="27" t="b">
        <f t="shared" si="13"/>
        <v>0</v>
      </c>
    </row>
    <row r="41" spans="1:50" x14ac:dyDescent="0.3">
      <c r="A41" s="174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146"/>
      <c r="Q41" s="54"/>
      <c r="R41" s="54"/>
      <c r="S41" s="54"/>
      <c r="T41" s="54"/>
      <c r="U41" s="56"/>
      <c r="V41" s="56"/>
      <c r="W41" s="61"/>
      <c r="X41" s="37" t="str">
        <f t="shared" si="2"/>
        <v xml:space="preserve"> </v>
      </c>
      <c r="Z41" s="59" t="str">
        <f t="shared" si="6"/>
        <v xml:space="preserve"> </v>
      </c>
      <c r="AA41" s="59" t="str">
        <f t="shared" si="6"/>
        <v xml:space="preserve"> </v>
      </c>
      <c r="AB41" s="59" t="str">
        <f t="shared" si="14"/>
        <v xml:space="preserve"> </v>
      </c>
      <c r="AC41" s="59" t="str">
        <f t="shared" si="8"/>
        <v xml:space="preserve"> </v>
      </c>
      <c r="AD41" s="59" t="str">
        <f t="shared" si="8"/>
        <v xml:space="preserve"> </v>
      </c>
      <c r="AE41" s="59" t="str">
        <f t="shared" si="8"/>
        <v xml:space="preserve"> </v>
      </c>
      <c r="AF41" s="59" t="str">
        <f t="shared" si="8"/>
        <v xml:space="preserve"> </v>
      </c>
      <c r="AG41" s="59" t="str">
        <f t="shared" si="15"/>
        <v xml:space="preserve"> </v>
      </c>
      <c r="AH41" s="59" t="str">
        <f t="shared" si="10"/>
        <v xml:space="preserve"> </v>
      </c>
      <c r="AI41" s="59" t="str">
        <f t="shared" si="10"/>
        <v xml:space="preserve"> </v>
      </c>
      <c r="AJ41" s="59" t="str">
        <f t="shared" si="10"/>
        <v xml:space="preserve"> </v>
      </c>
      <c r="AK41" s="59" t="str">
        <f t="shared" si="10"/>
        <v xml:space="preserve"> </v>
      </c>
      <c r="AL41" s="59" t="str">
        <f t="shared" si="10"/>
        <v xml:space="preserve"> </v>
      </c>
      <c r="AM41" s="59" t="str">
        <f t="shared" si="10"/>
        <v xml:space="preserve"> </v>
      </c>
      <c r="AN41" s="59" t="str">
        <f t="shared" si="4"/>
        <v xml:space="preserve"> </v>
      </c>
      <c r="AO41" s="59" t="str">
        <f t="shared" si="4"/>
        <v xml:space="preserve"> </v>
      </c>
      <c r="AP41" s="59" t="str">
        <f t="shared" si="4"/>
        <v xml:space="preserve"> </v>
      </c>
      <c r="AQ41" s="59" t="str">
        <f t="shared" si="4"/>
        <v xml:space="preserve"> </v>
      </c>
      <c r="AR41" s="59" t="str">
        <f t="shared" si="4"/>
        <v xml:space="preserve"> </v>
      </c>
      <c r="AS41" s="59" t="str">
        <f t="shared" si="4"/>
        <v xml:space="preserve"> </v>
      </c>
      <c r="AT41" s="59" t="str">
        <f t="shared" si="4"/>
        <v xml:space="preserve"> </v>
      </c>
      <c r="AU41" s="60" t="str">
        <f t="shared" si="5"/>
        <v xml:space="preserve"> </v>
      </c>
      <c r="AV41" s="27" t="b">
        <f t="shared" si="11"/>
        <v>0</v>
      </c>
      <c r="AW41" s="27" t="b">
        <f t="shared" si="12"/>
        <v>0</v>
      </c>
      <c r="AX41" s="27" t="b">
        <f t="shared" si="13"/>
        <v>0</v>
      </c>
    </row>
    <row r="42" spans="1:50" x14ac:dyDescent="0.3">
      <c r="A42" s="174"/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146"/>
      <c r="Q42" s="54"/>
      <c r="R42" s="54"/>
      <c r="S42" s="54"/>
      <c r="T42" s="54"/>
      <c r="U42" s="56"/>
      <c r="V42" s="56"/>
      <c r="W42" s="61"/>
      <c r="X42" s="37" t="str">
        <f t="shared" si="2"/>
        <v xml:space="preserve"> </v>
      </c>
      <c r="Z42" s="59" t="str">
        <f t="shared" si="6"/>
        <v xml:space="preserve"> </v>
      </c>
      <c r="AA42" s="59" t="str">
        <f t="shared" si="6"/>
        <v xml:space="preserve"> </v>
      </c>
      <c r="AB42" s="59" t="str">
        <f t="shared" si="14"/>
        <v xml:space="preserve"> </v>
      </c>
      <c r="AC42" s="59" t="str">
        <f t="shared" si="8"/>
        <v xml:space="preserve"> </v>
      </c>
      <c r="AD42" s="59" t="str">
        <f t="shared" si="8"/>
        <v xml:space="preserve"> </v>
      </c>
      <c r="AE42" s="59" t="str">
        <f t="shared" si="8"/>
        <v xml:space="preserve"> </v>
      </c>
      <c r="AF42" s="59" t="str">
        <f t="shared" si="8"/>
        <v xml:space="preserve"> </v>
      </c>
      <c r="AG42" s="59" t="str">
        <f t="shared" si="15"/>
        <v xml:space="preserve"> </v>
      </c>
      <c r="AH42" s="59" t="str">
        <f t="shared" si="10"/>
        <v xml:space="preserve"> </v>
      </c>
      <c r="AI42" s="59" t="str">
        <f t="shared" si="10"/>
        <v xml:space="preserve"> </v>
      </c>
      <c r="AJ42" s="59" t="str">
        <f t="shared" si="10"/>
        <v xml:space="preserve"> </v>
      </c>
      <c r="AK42" s="59" t="str">
        <f t="shared" si="10"/>
        <v xml:space="preserve"> </v>
      </c>
      <c r="AL42" s="59" t="str">
        <f t="shared" si="10"/>
        <v xml:space="preserve"> </v>
      </c>
      <c r="AM42" s="59" t="str">
        <f t="shared" si="10"/>
        <v xml:space="preserve"> </v>
      </c>
      <c r="AN42" s="59" t="str">
        <f t="shared" ref="AN42:AT59" si="16">IF(ISBLANK($A42)," ",IF(ISNUMBER(Q42),Q42,0))</f>
        <v xml:space="preserve"> </v>
      </c>
      <c r="AO42" s="59" t="str">
        <f t="shared" si="16"/>
        <v xml:space="preserve"> </v>
      </c>
      <c r="AP42" s="59" t="str">
        <f t="shared" si="16"/>
        <v xml:space="preserve"> </v>
      </c>
      <c r="AQ42" s="59" t="str">
        <f t="shared" si="16"/>
        <v xml:space="preserve"> </v>
      </c>
      <c r="AR42" s="59" t="str">
        <f t="shared" si="16"/>
        <v xml:space="preserve"> </v>
      </c>
      <c r="AS42" s="59" t="str">
        <f t="shared" si="16"/>
        <v xml:space="preserve"> </v>
      </c>
      <c r="AT42" s="59" t="str">
        <f t="shared" si="16"/>
        <v xml:space="preserve"> </v>
      </c>
      <c r="AU42" s="60" t="str">
        <f t="shared" si="5"/>
        <v xml:space="preserve"> </v>
      </c>
      <c r="AV42" s="27" t="b">
        <f t="shared" si="11"/>
        <v>0</v>
      </c>
      <c r="AW42" s="27" t="b">
        <f t="shared" si="12"/>
        <v>0</v>
      </c>
      <c r="AX42" s="27" t="b">
        <f t="shared" si="13"/>
        <v>0</v>
      </c>
    </row>
    <row r="43" spans="1:50" x14ac:dyDescent="0.3">
      <c r="A43" s="174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146"/>
      <c r="Q43" s="54"/>
      <c r="R43" s="54"/>
      <c r="S43" s="54"/>
      <c r="T43" s="54"/>
      <c r="U43" s="56"/>
      <c r="V43" s="56"/>
      <c r="W43" s="61"/>
      <c r="X43" s="37" t="str">
        <f t="shared" si="2"/>
        <v xml:space="preserve"> </v>
      </c>
      <c r="Z43" s="59" t="str">
        <f t="shared" ref="Z43:AA59" si="17">IF(ISBLANK($A43)," ",IF(B43=B$9,1,0))</f>
        <v xml:space="preserve"> </v>
      </c>
      <c r="AA43" s="59" t="str">
        <f t="shared" si="17"/>
        <v xml:space="preserve"> </v>
      </c>
      <c r="AB43" s="59" t="str">
        <f t="shared" si="14"/>
        <v xml:space="preserve"> </v>
      </c>
      <c r="AC43" s="59" t="str">
        <f t="shared" ref="AC43:AF59" si="18">IF(ISBLANK($A43)," ",IF(E43=E$9,1,0))</f>
        <v xml:space="preserve"> </v>
      </c>
      <c r="AD43" s="59" t="str">
        <f t="shared" si="18"/>
        <v xml:space="preserve"> </v>
      </c>
      <c r="AE43" s="59" t="str">
        <f t="shared" si="18"/>
        <v xml:space="preserve"> </v>
      </c>
      <c r="AF43" s="59" t="str">
        <f t="shared" si="18"/>
        <v xml:space="preserve"> </v>
      </c>
      <c r="AG43" s="59" t="str">
        <f t="shared" si="15"/>
        <v xml:space="preserve"> </v>
      </c>
      <c r="AH43" s="59" t="str">
        <f t="shared" ref="AH43:AM59" si="19">IF(ISBLANK($A43)," ",IF(J43=J$9,1,0))</f>
        <v xml:space="preserve"> </v>
      </c>
      <c r="AI43" s="59" t="str">
        <f t="shared" si="19"/>
        <v xml:space="preserve"> </v>
      </c>
      <c r="AJ43" s="59" t="str">
        <f t="shared" si="19"/>
        <v xml:space="preserve"> </v>
      </c>
      <c r="AK43" s="59" t="str">
        <f t="shared" si="19"/>
        <v xml:space="preserve"> </v>
      </c>
      <c r="AL43" s="59" t="str">
        <f t="shared" si="19"/>
        <v xml:space="preserve"> </v>
      </c>
      <c r="AM43" s="59" t="str">
        <f t="shared" si="19"/>
        <v xml:space="preserve"> </v>
      </c>
      <c r="AN43" s="59" t="str">
        <f t="shared" si="16"/>
        <v xml:space="preserve"> </v>
      </c>
      <c r="AO43" s="59" t="str">
        <f t="shared" si="16"/>
        <v xml:space="preserve"> </v>
      </c>
      <c r="AP43" s="59" t="str">
        <f t="shared" si="16"/>
        <v xml:space="preserve"> </v>
      </c>
      <c r="AQ43" s="59" t="str">
        <f t="shared" si="16"/>
        <v xml:space="preserve"> </v>
      </c>
      <c r="AR43" s="59" t="str">
        <f t="shared" si="16"/>
        <v xml:space="preserve"> </v>
      </c>
      <c r="AS43" s="59" t="str">
        <f t="shared" si="16"/>
        <v xml:space="preserve"> </v>
      </c>
      <c r="AT43" s="59" t="str">
        <f t="shared" si="16"/>
        <v xml:space="preserve"> </v>
      </c>
      <c r="AU43" s="60" t="str">
        <f t="shared" si="5"/>
        <v xml:space="preserve"> </v>
      </c>
      <c r="AV43" s="27" t="b">
        <f t="shared" si="11"/>
        <v>0</v>
      </c>
      <c r="AW43" s="27" t="b">
        <f t="shared" si="12"/>
        <v>0</v>
      </c>
      <c r="AX43" s="27" t="b">
        <f t="shared" si="13"/>
        <v>0</v>
      </c>
    </row>
    <row r="44" spans="1:50" x14ac:dyDescent="0.3">
      <c r="A44" s="174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146"/>
      <c r="Q44" s="54"/>
      <c r="R44" s="54"/>
      <c r="S44" s="54"/>
      <c r="T44" s="54"/>
      <c r="U44" s="56"/>
      <c r="V44" s="56"/>
      <c r="W44" s="61"/>
      <c r="X44" s="37" t="str">
        <f t="shared" si="2"/>
        <v xml:space="preserve"> </v>
      </c>
      <c r="Z44" s="59" t="str">
        <f t="shared" si="17"/>
        <v xml:space="preserve"> </v>
      </c>
      <c r="AA44" s="59" t="str">
        <f t="shared" si="17"/>
        <v xml:space="preserve"> </v>
      </c>
      <c r="AB44" s="59" t="str">
        <f t="shared" si="14"/>
        <v xml:space="preserve"> </v>
      </c>
      <c r="AC44" s="59" t="str">
        <f t="shared" si="18"/>
        <v xml:space="preserve"> </v>
      </c>
      <c r="AD44" s="59" t="str">
        <f t="shared" si="18"/>
        <v xml:space="preserve"> </v>
      </c>
      <c r="AE44" s="59" t="str">
        <f t="shared" si="18"/>
        <v xml:space="preserve"> </v>
      </c>
      <c r="AF44" s="59" t="str">
        <f t="shared" si="18"/>
        <v xml:space="preserve"> </v>
      </c>
      <c r="AG44" s="59" t="str">
        <f t="shared" si="15"/>
        <v xml:space="preserve"> </v>
      </c>
      <c r="AH44" s="59" t="str">
        <f t="shared" si="19"/>
        <v xml:space="preserve"> </v>
      </c>
      <c r="AI44" s="59" t="str">
        <f t="shared" si="19"/>
        <v xml:space="preserve"> </v>
      </c>
      <c r="AJ44" s="59" t="str">
        <f t="shared" si="19"/>
        <v xml:space="preserve"> </v>
      </c>
      <c r="AK44" s="59" t="str">
        <f t="shared" si="19"/>
        <v xml:space="preserve"> </v>
      </c>
      <c r="AL44" s="59" t="str">
        <f t="shared" si="19"/>
        <v xml:space="preserve"> </v>
      </c>
      <c r="AM44" s="59" t="str">
        <f t="shared" si="19"/>
        <v xml:space="preserve"> </v>
      </c>
      <c r="AN44" s="59" t="str">
        <f t="shared" si="16"/>
        <v xml:space="preserve"> </v>
      </c>
      <c r="AO44" s="59" t="str">
        <f t="shared" si="16"/>
        <v xml:space="preserve"> </v>
      </c>
      <c r="AP44" s="59" t="str">
        <f t="shared" si="16"/>
        <v xml:space="preserve"> </v>
      </c>
      <c r="AQ44" s="59" t="str">
        <f t="shared" si="16"/>
        <v xml:space="preserve"> </v>
      </c>
      <c r="AR44" s="59" t="str">
        <f t="shared" si="16"/>
        <v xml:space="preserve"> </v>
      </c>
      <c r="AS44" s="59" t="str">
        <f t="shared" si="16"/>
        <v xml:space="preserve"> </v>
      </c>
      <c r="AT44" s="59" t="str">
        <f t="shared" si="16"/>
        <v xml:space="preserve"> </v>
      </c>
      <c r="AU44" s="60" t="str">
        <f t="shared" si="5"/>
        <v xml:space="preserve"> </v>
      </c>
      <c r="AV44" s="27" t="b">
        <f t="shared" si="11"/>
        <v>0</v>
      </c>
      <c r="AW44" s="27" t="b">
        <f t="shared" si="12"/>
        <v>0</v>
      </c>
      <c r="AX44" s="27" t="b">
        <f t="shared" si="13"/>
        <v>0</v>
      </c>
    </row>
    <row r="45" spans="1:50" x14ac:dyDescent="0.3">
      <c r="A45" s="174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146"/>
      <c r="Q45" s="54"/>
      <c r="R45" s="54"/>
      <c r="S45" s="54"/>
      <c r="T45" s="54"/>
      <c r="U45" s="56"/>
      <c r="V45" s="56"/>
      <c r="W45" s="61"/>
      <c r="X45" s="37" t="str">
        <f t="shared" si="2"/>
        <v xml:space="preserve"> </v>
      </c>
      <c r="Z45" s="59" t="str">
        <f t="shared" si="17"/>
        <v xml:space="preserve"> </v>
      </c>
      <c r="AA45" s="59" t="str">
        <f t="shared" si="17"/>
        <v xml:space="preserve"> </v>
      </c>
      <c r="AB45" s="59" t="str">
        <f t="shared" si="14"/>
        <v xml:space="preserve"> </v>
      </c>
      <c r="AC45" s="59" t="str">
        <f t="shared" si="18"/>
        <v xml:space="preserve"> </v>
      </c>
      <c r="AD45" s="59" t="str">
        <f t="shared" si="18"/>
        <v xml:space="preserve"> </v>
      </c>
      <c r="AE45" s="59" t="str">
        <f t="shared" si="18"/>
        <v xml:space="preserve"> </v>
      </c>
      <c r="AF45" s="59" t="str">
        <f t="shared" si="18"/>
        <v xml:space="preserve"> </v>
      </c>
      <c r="AG45" s="59" t="str">
        <f t="shared" si="15"/>
        <v xml:space="preserve"> </v>
      </c>
      <c r="AH45" s="59" t="str">
        <f t="shared" si="19"/>
        <v xml:space="preserve"> </v>
      </c>
      <c r="AI45" s="59" t="str">
        <f t="shared" si="19"/>
        <v xml:space="preserve"> </v>
      </c>
      <c r="AJ45" s="59" t="str">
        <f t="shared" si="19"/>
        <v xml:space="preserve"> </v>
      </c>
      <c r="AK45" s="59" t="str">
        <f t="shared" si="19"/>
        <v xml:space="preserve"> </v>
      </c>
      <c r="AL45" s="59" t="str">
        <f t="shared" si="19"/>
        <v xml:space="preserve"> </v>
      </c>
      <c r="AM45" s="59" t="str">
        <f t="shared" si="19"/>
        <v xml:space="preserve"> </v>
      </c>
      <c r="AN45" s="59" t="str">
        <f t="shared" si="16"/>
        <v xml:space="preserve"> </v>
      </c>
      <c r="AO45" s="59" t="str">
        <f t="shared" si="16"/>
        <v xml:space="preserve"> </v>
      </c>
      <c r="AP45" s="59" t="str">
        <f t="shared" si="16"/>
        <v xml:space="preserve"> </v>
      </c>
      <c r="AQ45" s="59" t="str">
        <f t="shared" si="16"/>
        <v xml:space="preserve"> </v>
      </c>
      <c r="AR45" s="59" t="str">
        <f t="shared" si="16"/>
        <v xml:space="preserve"> </v>
      </c>
      <c r="AS45" s="59" t="str">
        <f t="shared" si="16"/>
        <v xml:space="preserve"> </v>
      </c>
      <c r="AT45" s="59" t="str">
        <f t="shared" si="16"/>
        <v xml:space="preserve"> </v>
      </c>
      <c r="AU45" s="60" t="str">
        <f t="shared" si="5"/>
        <v xml:space="preserve"> </v>
      </c>
      <c r="AV45" s="27" t="b">
        <f t="shared" si="11"/>
        <v>0</v>
      </c>
      <c r="AW45" s="27" t="b">
        <f t="shared" si="12"/>
        <v>0</v>
      </c>
      <c r="AX45" s="27" t="b">
        <f t="shared" si="13"/>
        <v>0</v>
      </c>
    </row>
    <row r="46" spans="1:50" x14ac:dyDescent="0.3">
      <c r="A46" s="174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146"/>
      <c r="Q46" s="54"/>
      <c r="R46" s="54"/>
      <c r="S46" s="54"/>
      <c r="T46" s="54"/>
      <c r="U46" s="56"/>
      <c r="V46" s="56"/>
      <c r="W46" s="61"/>
      <c r="X46" s="37" t="str">
        <f t="shared" si="2"/>
        <v xml:space="preserve"> </v>
      </c>
      <c r="Z46" s="59" t="str">
        <f t="shared" si="17"/>
        <v xml:space="preserve"> </v>
      </c>
      <c r="AA46" s="59" t="str">
        <f t="shared" si="17"/>
        <v xml:space="preserve"> </v>
      </c>
      <c r="AB46" s="59" t="str">
        <f t="shared" si="14"/>
        <v xml:space="preserve"> </v>
      </c>
      <c r="AC46" s="59" t="str">
        <f t="shared" si="18"/>
        <v xml:space="preserve"> </v>
      </c>
      <c r="AD46" s="59" t="str">
        <f t="shared" si="18"/>
        <v xml:space="preserve"> </v>
      </c>
      <c r="AE46" s="59" t="str">
        <f t="shared" si="18"/>
        <v xml:space="preserve"> </v>
      </c>
      <c r="AF46" s="59" t="str">
        <f t="shared" si="18"/>
        <v xml:space="preserve"> </v>
      </c>
      <c r="AG46" s="59" t="str">
        <f t="shared" si="15"/>
        <v xml:space="preserve"> </v>
      </c>
      <c r="AH46" s="59" t="str">
        <f t="shared" si="19"/>
        <v xml:space="preserve"> </v>
      </c>
      <c r="AI46" s="59" t="str">
        <f t="shared" si="19"/>
        <v xml:space="preserve"> </v>
      </c>
      <c r="AJ46" s="59" t="str">
        <f t="shared" si="19"/>
        <v xml:space="preserve"> </v>
      </c>
      <c r="AK46" s="59" t="str">
        <f t="shared" si="19"/>
        <v xml:space="preserve"> </v>
      </c>
      <c r="AL46" s="59" t="str">
        <f t="shared" si="19"/>
        <v xml:space="preserve"> </v>
      </c>
      <c r="AM46" s="59" t="str">
        <f t="shared" si="19"/>
        <v xml:space="preserve"> </v>
      </c>
      <c r="AN46" s="59" t="str">
        <f t="shared" si="16"/>
        <v xml:space="preserve"> </v>
      </c>
      <c r="AO46" s="59" t="str">
        <f t="shared" si="16"/>
        <v xml:space="preserve"> </v>
      </c>
      <c r="AP46" s="59" t="str">
        <f t="shared" si="16"/>
        <v xml:space="preserve"> </v>
      </c>
      <c r="AQ46" s="59" t="str">
        <f t="shared" si="16"/>
        <v xml:space="preserve"> </v>
      </c>
      <c r="AR46" s="59" t="str">
        <f t="shared" si="16"/>
        <v xml:space="preserve"> </v>
      </c>
      <c r="AS46" s="59" t="str">
        <f t="shared" si="16"/>
        <v xml:space="preserve"> </v>
      </c>
      <c r="AT46" s="59" t="str">
        <f t="shared" si="16"/>
        <v xml:space="preserve"> </v>
      </c>
      <c r="AU46" s="60"/>
      <c r="AV46" s="27" t="b">
        <f t="shared" si="11"/>
        <v>0</v>
      </c>
      <c r="AW46" s="27" t="b">
        <f t="shared" si="12"/>
        <v>0</v>
      </c>
      <c r="AX46" s="27" t="b">
        <f t="shared" si="13"/>
        <v>0</v>
      </c>
    </row>
    <row r="47" spans="1:50" x14ac:dyDescent="0.3">
      <c r="A47" s="174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146"/>
      <c r="Q47" s="54"/>
      <c r="R47" s="54"/>
      <c r="S47" s="54"/>
      <c r="T47" s="54"/>
      <c r="U47" s="56"/>
      <c r="V47" s="56"/>
      <c r="W47" s="61"/>
      <c r="X47" s="37" t="str">
        <f t="shared" si="2"/>
        <v xml:space="preserve"> </v>
      </c>
      <c r="Z47" s="59" t="str">
        <f t="shared" si="17"/>
        <v xml:space="preserve"> </v>
      </c>
      <c r="AA47" s="59" t="str">
        <f t="shared" si="17"/>
        <v xml:space="preserve"> </v>
      </c>
      <c r="AB47" s="59" t="str">
        <f t="shared" si="14"/>
        <v xml:space="preserve"> </v>
      </c>
      <c r="AC47" s="59" t="str">
        <f t="shared" si="18"/>
        <v xml:space="preserve"> </v>
      </c>
      <c r="AD47" s="59" t="str">
        <f t="shared" si="18"/>
        <v xml:space="preserve"> </v>
      </c>
      <c r="AE47" s="59" t="str">
        <f t="shared" si="18"/>
        <v xml:space="preserve"> </v>
      </c>
      <c r="AF47" s="59" t="str">
        <f t="shared" si="18"/>
        <v xml:space="preserve"> </v>
      </c>
      <c r="AG47" s="59" t="str">
        <f t="shared" si="15"/>
        <v xml:space="preserve"> </v>
      </c>
      <c r="AH47" s="59" t="str">
        <f t="shared" si="19"/>
        <v xml:space="preserve"> </v>
      </c>
      <c r="AI47" s="59" t="str">
        <f t="shared" si="19"/>
        <v xml:space="preserve"> </v>
      </c>
      <c r="AJ47" s="59" t="str">
        <f t="shared" si="19"/>
        <v xml:space="preserve"> </v>
      </c>
      <c r="AK47" s="59" t="str">
        <f t="shared" si="19"/>
        <v xml:space="preserve"> </v>
      </c>
      <c r="AL47" s="59" t="str">
        <f t="shared" si="19"/>
        <v xml:space="preserve"> </v>
      </c>
      <c r="AM47" s="59" t="str">
        <f t="shared" si="19"/>
        <v xml:space="preserve"> </v>
      </c>
      <c r="AN47" s="59" t="str">
        <f t="shared" si="16"/>
        <v xml:space="preserve"> </v>
      </c>
      <c r="AO47" s="59" t="str">
        <f t="shared" si="16"/>
        <v xml:space="preserve"> </v>
      </c>
      <c r="AP47" s="59" t="str">
        <f t="shared" si="16"/>
        <v xml:space="preserve"> </v>
      </c>
      <c r="AQ47" s="59" t="str">
        <f t="shared" si="16"/>
        <v xml:space="preserve"> </v>
      </c>
      <c r="AR47" s="59" t="str">
        <f t="shared" si="16"/>
        <v xml:space="preserve"> </v>
      </c>
      <c r="AS47" s="59" t="str">
        <f t="shared" si="16"/>
        <v xml:space="preserve"> </v>
      </c>
      <c r="AT47" s="59" t="str">
        <f t="shared" si="16"/>
        <v xml:space="preserve"> </v>
      </c>
      <c r="AU47" s="60"/>
      <c r="AV47" s="27" t="b">
        <f t="shared" si="11"/>
        <v>0</v>
      </c>
      <c r="AW47" s="27" t="b">
        <f t="shared" si="12"/>
        <v>0</v>
      </c>
      <c r="AX47" s="27" t="b">
        <f t="shared" si="13"/>
        <v>0</v>
      </c>
    </row>
    <row r="48" spans="1:50" x14ac:dyDescent="0.3">
      <c r="A48" s="174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146"/>
      <c r="Q48" s="54"/>
      <c r="R48" s="54"/>
      <c r="S48" s="54"/>
      <c r="T48" s="54"/>
      <c r="U48" s="56"/>
      <c r="V48" s="56"/>
      <c r="W48" s="61"/>
      <c r="X48" s="37" t="str">
        <f t="shared" si="2"/>
        <v xml:space="preserve"> </v>
      </c>
      <c r="Z48" s="59" t="str">
        <f t="shared" si="17"/>
        <v xml:space="preserve"> </v>
      </c>
      <c r="AA48" s="59" t="str">
        <f t="shared" si="17"/>
        <v xml:space="preserve"> </v>
      </c>
      <c r="AB48" s="59" t="str">
        <f t="shared" si="14"/>
        <v xml:space="preserve"> </v>
      </c>
      <c r="AC48" s="59" t="str">
        <f t="shared" si="18"/>
        <v xml:space="preserve"> </v>
      </c>
      <c r="AD48" s="59" t="str">
        <f t="shared" si="18"/>
        <v xml:space="preserve"> </v>
      </c>
      <c r="AE48" s="59" t="str">
        <f t="shared" si="18"/>
        <v xml:space="preserve"> </v>
      </c>
      <c r="AF48" s="59" t="str">
        <f t="shared" si="18"/>
        <v xml:space="preserve"> </v>
      </c>
      <c r="AG48" s="59" t="str">
        <f t="shared" si="15"/>
        <v xml:space="preserve"> </v>
      </c>
      <c r="AH48" s="59" t="str">
        <f t="shared" si="19"/>
        <v xml:space="preserve"> </v>
      </c>
      <c r="AI48" s="59" t="str">
        <f t="shared" si="19"/>
        <v xml:space="preserve"> </v>
      </c>
      <c r="AJ48" s="59" t="str">
        <f t="shared" si="19"/>
        <v xml:space="preserve"> </v>
      </c>
      <c r="AK48" s="59" t="str">
        <f t="shared" si="19"/>
        <v xml:space="preserve"> </v>
      </c>
      <c r="AL48" s="59" t="str">
        <f t="shared" si="19"/>
        <v xml:space="preserve"> </v>
      </c>
      <c r="AM48" s="59" t="str">
        <f t="shared" si="19"/>
        <v xml:space="preserve"> </v>
      </c>
      <c r="AN48" s="59" t="str">
        <f t="shared" si="16"/>
        <v xml:space="preserve"> </v>
      </c>
      <c r="AO48" s="59" t="str">
        <f t="shared" si="16"/>
        <v xml:space="preserve"> </v>
      </c>
      <c r="AP48" s="59" t="str">
        <f t="shared" si="16"/>
        <v xml:space="preserve"> </v>
      </c>
      <c r="AQ48" s="59" t="str">
        <f t="shared" si="16"/>
        <v xml:space="preserve"> </v>
      </c>
      <c r="AR48" s="59" t="str">
        <f t="shared" si="16"/>
        <v xml:space="preserve"> </v>
      </c>
      <c r="AS48" s="59" t="str">
        <f t="shared" si="16"/>
        <v xml:space="preserve"> </v>
      </c>
      <c r="AT48" s="59" t="str">
        <f t="shared" si="16"/>
        <v xml:space="preserve"> </v>
      </c>
      <c r="AU48" s="60"/>
      <c r="AV48" s="27" t="b">
        <f t="shared" si="11"/>
        <v>0</v>
      </c>
      <c r="AW48" s="27" t="b">
        <f t="shared" si="12"/>
        <v>0</v>
      </c>
      <c r="AX48" s="27" t="b">
        <f t="shared" si="13"/>
        <v>0</v>
      </c>
    </row>
    <row r="49" spans="1:56" x14ac:dyDescent="0.3">
      <c r="A49" s="174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146"/>
      <c r="Q49" s="54"/>
      <c r="R49" s="54"/>
      <c r="S49" s="54"/>
      <c r="T49" s="54"/>
      <c r="U49" s="56"/>
      <c r="V49" s="56"/>
      <c r="W49" s="61"/>
      <c r="X49" s="37" t="str">
        <f t="shared" si="2"/>
        <v xml:space="preserve"> </v>
      </c>
      <c r="Z49" s="59" t="str">
        <f t="shared" si="17"/>
        <v xml:space="preserve"> </v>
      </c>
      <c r="AA49" s="59" t="str">
        <f t="shared" si="17"/>
        <v xml:space="preserve"> </v>
      </c>
      <c r="AB49" s="59" t="str">
        <f t="shared" si="14"/>
        <v xml:space="preserve"> </v>
      </c>
      <c r="AC49" s="59" t="str">
        <f t="shared" si="18"/>
        <v xml:space="preserve"> </v>
      </c>
      <c r="AD49" s="59" t="str">
        <f t="shared" si="18"/>
        <v xml:space="preserve"> </v>
      </c>
      <c r="AE49" s="59" t="str">
        <f t="shared" si="18"/>
        <v xml:space="preserve"> </v>
      </c>
      <c r="AF49" s="59" t="str">
        <f t="shared" si="18"/>
        <v xml:space="preserve"> </v>
      </c>
      <c r="AG49" s="59" t="str">
        <f t="shared" si="15"/>
        <v xml:space="preserve"> </v>
      </c>
      <c r="AH49" s="59" t="str">
        <f t="shared" si="19"/>
        <v xml:space="preserve"> </v>
      </c>
      <c r="AI49" s="59" t="str">
        <f t="shared" si="19"/>
        <v xml:space="preserve"> </v>
      </c>
      <c r="AJ49" s="59" t="str">
        <f t="shared" si="19"/>
        <v xml:space="preserve"> </v>
      </c>
      <c r="AK49" s="59" t="str">
        <f t="shared" si="19"/>
        <v xml:space="preserve"> </v>
      </c>
      <c r="AL49" s="59" t="str">
        <f t="shared" si="19"/>
        <v xml:space="preserve"> </v>
      </c>
      <c r="AM49" s="59" t="str">
        <f t="shared" si="19"/>
        <v xml:space="preserve"> </v>
      </c>
      <c r="AN49" s="59" t="str">
        <f t="shared" si="16"/>
        <v xml:space="preserve"> </v>
      </c>
      <c r="AO49" s="59" t="str">
        <f t="shared" si="16"/>
        <v xml:space="preserve"> </v>
      </c>
      <c r="AP49" s="59" t="str">
        <f t="shared" si="16"/>
        <v xml:space="preserve"> </v>
      </c>
      <c r="AQ49" s="59" t="str">
        <f t="shared" si="16"/>
        <v xml:space="preserve"> </v>
      </c>
      <c r="AR49" s="59" t="str">
        <f t="shared" si="16"/>
        <v xml:space="preserve"> </v>
      </c>
      <c r="AS49" s="59" t="str">
        <f t="shared" si="16"/>
        <v xml:space="preserve"> </v>
      </c>
      <c r="AT49" s="59" t="str">
        <f t="shared" si="16"/>
        <v xml:space="preserve"> </v>
      </c>
      <c r="AU49" s="60"/>
      <c r="AV49" s="27" t="b">
        <f t="shared" si="11"/>
        <v>0</v>
      </c>
      <c r="AW49" s="27" t="b">
        <f t="shared" si="12"/>
        <v>0</v>
      </c>
      <c r="AX49" s="27" t="b">
        <f t="shared" si="13"/>
        <v>0</v>
      </c>
    </row>
    <row r="50" spans="1:56" x14ac:dyDescent="0.3">
      <c r="A50" s="174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146"/>
      <c r="Q50" s="54"/>
      <c r="R50" s="54"/>
      <c r="S50" s="54"/>
      <c r="T50" s="54"/>
      <c r="U50" s="56"/>
      <c r="V50" s="56"/>
      <c r="W50" s="61"/>
      <c r="X50" s="37" t="str">
        <f t="shared" si="2"/>
        <v xml:space="preserve"> </v>
      </c>
      <c r="Z50" s="59" t="str">
        <f t="shared" si="17"/>
        <v xml:space="preserve"> </v>
      </c>
      <c r="AA50" s="59" t="str">
        <f t="shared" si="17"/>
        <v xml:space="preserve"> </v>
      </c>
      <c r="AB50" s="59" t="str">
        <f t="shared" si="14"/>
        <v xml:space="preserve"> </v>
      </c>
      <c r="AC50" s="59" t="str">
        <f t="shared" si="18"/>
        <v xml:space="preserve"> </v>
      </c>
      <c r="AD50" s="59" t="str">
        <f t="shared" si="18"/>
        <v xml:space="preserve"> </v>
      </c>
      <c r="AE50" s="59" t="str">
        <f t="shared" si="18"/>
        <v xml:space="preserve"> </v>
      </c>
      <c r="AF50" s="59" t="str">
        <f t="shared" si="18"/>
        <v xml:space="preserve"> </v>
      </c>
      <c r="AG50" s="59" t="str">
        <f t="shared" si="15"/>
        <v xml:space="preserve"> </v>
      </c>
      <c r="AH50" s="59" t="str">
        <f t="shared" si="19"/>
        <v xml:space="preserve"> </v>
      </c>
      <c r="AI50" s="59" t="str">
        <f t="shared" si="19"/>
        <v xml:space="preserve"> </v>
      </c>
      <c r="AJ50" s="59" t="str">
        <f t="shared" si="19"/>
        <v xml:space="preserve"> </v>
      </c>
      <c r="AK50" s="59" t="str">
        <f t="shared" si="19"/>
        <v xml:space="preserve"> </v>
      </c>
      <c r="AL50" s="59" t="str">
        <f t="shared" si="19"/>
        <v xml:space="preserve"> </v>
      </c>
      <c r="AM50" s="59" t="str">
        <f t="shared" si="19"/>
        <v xml:space="preserve"> </v>
      </c>
      <c r="AN50" s="59" t="str">
        <f t="shared" si="16"/>
        <v xml:space="preserve"> </v>
      </c>
      <c r="AO50" s="59" t="str">
        <f t="shared" si="16"/>
        <v xml:space="preserve"> </v>
      </c>
      <c r="AP50" s="59" t="str">
        <f t="shared" si="16"/>
        <v xml:space="preserve"> </v>
      </c>
      <c r="AQ50" s="59" t="str">
        <f t="shared" si="16"/>
        <v xml:space="preserve"> </v>
      </c>
      <c r="AR50" s="59" t="str">
        <f t="shared" si="16"/>
        <v xml:space="preserve"> </v>
      </c>
      <c r="AS50" s="59" t="str">
        <f t="shared" si="16"/>
        <v xml:space="preserve"> </v>
      </c>
      <c r="AT50" s="59" t="str">
        <f t="shared" si="16"/>
        <v xml:space="preserve"> </v>
      </c>
      <c r="AU50" s="60"/>
      <c r="AV50" s="27" t="b">
        <f t="shared" si="11"/>
        <v>0</v>
      </c>
      <c r="AW50" s="27" t="b">
        <f t="shared" si="12"/>
        <v>0</v>
      </c>
      <c r="AX50" s="27" t="b">
        <f t="shared" si="13"/>
        <v>0</v>
      </c>
    </row>
    <row r="51" spans="1:56" x14ac:dyDescent="0.3">
      <c r="A51" s="174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146"/>
      <c r="Q51" s="54"/>
      <c r="R51" s="54"/>
      <c r="S51" s="54"/>
      <c r="T51" s="54"/>
      <c r="U51" s="56"/>
      <c r="V51" s="56"/>
      <c r="W51" s="61"/>
      <c r="X51" s="37" t="str">
        <f t="shared" si="2"/>
        <v xml:space="preserve"> </v>
      </c>
      <c r="Z51" s="59" t="str">
        <f t="shared" si="17"/>
        <v xml:space="preserve"> </v>
      </c>
      <c r="AA51" s="59" t="str">
        <f t="shared" si="17"/>
        <v xml:space="preserve"> </v>
      </c>
      <c r="AB51" s="59" t="str">
        <f t="shared" si="14"/>
        <v xml:space="preserve"> </v>
      </c>
      <c r="AC51" s="59" t="str">
        <f t="shared" si="18"/>
        <v xml:space="preserve"> </v>
      </c>
      <c r="AD51" s="59" t="str">
        <f t="shared" si="18"/>
        <v xml:space="preserve"> </v>
      </c>
      <c r="AE51" s="59" t="str">
        <f t="shared" si="18"/>
        <v xml:space="preserve"> </v>
      </c>
      <c r="AF51" s="59" t="str">
        <f t="shared" si="18"/>
        <v xml:space="preserve"> </v>
      </c>
      <c r="AG51" s="59" t="str">
        <f t="shared" si="15"/>
        <v xml:space="preserve"> </v>
      </c>
      <c r="AH51" s="59" t="str">
        <f t="shared" si="19"/>
        <v xml:space="preserve"> </v>
      </c>
      <c r="AI51" s="59" t="str">
        <f t="shared" si="19"/>
        <v xml:space="preserve"> </v>
      </c>
      <c r="AJ51" s="59" t="str">
        <f t="shared" si="19"/>
        <v xml:space="preserve"> </v>
      </c>
      <c r="AK51" s="59" t="str">
        <f t="shared" si="19"/>
        <v xml:space="preserve"> </v>
      </c>
      <c r="AL51" s="59" t="str">
        <f t="shared" si="19"/>
        <v xml:space="preserve"> </v>
      </c>
      <c r="AM51" s="59" t="str">
        <f t="shared" si="19"/>
        <v xml:space="preserve"> </v>
      </c>
      <c r="AN51" s="59" t="str">
        <f t="shared" si="16"/>
        <v xml:space="preserve"> </v>
      </c>
      <c r="AO51" s="59" t="str">
        <f t="shared" si="16"/>
        <v xml:space="preserve"> </v>
      </c>
      <c r="AP51" s="59" t="str">
        <f t="shared" si="16"/>
        <v xml:space="preserve"> </v>
      </c>
      <c r="AQ51" s="59" t="str">
        <f t="shared" si="16"/>
        <v xml:space="preserve"> </v>
      </c>
      <c r="AR51" s="59" t="str">
        <f t="shared" si="16"/>
        <v xml:space="preserve"> </v>
      </c>
      <c r="AS51" s="59" t="str">
        <f t="shared" si="16"/>
        <v xml:space="preserve"> </v>
      </c>
      <c r="AT51" s="59" t="str">
        <f t="shared" si="16"/>
        <v xml:space="preserve"> </v>
      </c>
      <c r="AU51" s="60"/>
      <c r="AV51" s="27" t="b">
        <f t="shared" si="11"/>
        <v>0</v>
      </c>
      <c r="AW51" s="27" t="b">
        <f t="shared" si="12"/>
        <v>0</v>
      </c>
      <c r="AX51" s="27" t="b">
        <f t="shared" si="13"/>
        <v>0</v>
      </c>
    </row>
    <row r="52" spans="1:56" x14ac:dyDescent="0.3">
      <c r="A52" s="17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146"/>
      <c r="Q52" s="54"/>
      <c r="R52" s="54"/>
      <c r="S52" s="54"/>
      <c r="T52" s="54"/>
      <c r="U52" s="56"/>
      <c r="V52" s="56"/>
      <c r="W52" s="61"/>
      <c r="X52" s="37" t="str">
        <f t="shared" si="2"/>
        <v xml:space="preserve"> </v>
      </c>
      <c r="Z52" s="59" t="str">
        <f t="shared" si="17"/>
        <v xml:space="preserve"> </v>
      </c>
      <c r="AA52" s="59" t="str">
        <f t="shared" si="17"/>
        <v xml:space="preserve"> </v>
      </c>
      <c r="AB52" s="59" t="str">
        <f t="shared" si="14"/>
        <v xml:space="preserve"> </v>
      </c>
      <c r="AC52" s="59" t="str">
        <f t="shared" si="18"/>
        <v xml:space="preserve"> </v>
      </c>
      <c r="AD52" s="59" t="str">
        <f t="shared" si="18"/>
        <v xml:space="preserve"> </v>
      </c>
      <c r="AE52" s="59" t="str">
        <f t="shared" si="18"/>
        <v xml:space="preserve"> </v>
      </c>
      <c r="AF52" s="59" t="str">
        <f t="shared" si="18"/>
        <v xml:space="preserve"> </v>
      </c>
      <c r="AG52" s="59" t="str">
        <f t="shared" si="15"/>
        <v xml:space="preserve"> </v>
      </c>
      <c r="AH52" s="59" t="str">
        <f t="shared" si="19"/>
        <v xml:space="preserve"> </v>
      </c>
      <c r="AI52" s="59" t="str">
        <f t="shared" si="19"/>
        <v xml:space="preserve"> </v>
      </c>
      <c r="AJ52" s="59" t="str">
        <f t="shared" si="19"/>
        <v xml:space="preserve"> </v>
      </c>
      <c r="AK52" s="59" t="str">
        <f t="shared" si="19"/>
        <v xml:space="preserve"> </v>
      </c>
      <c r="AL52" s="59" t="str">
        <f t="shared" si="19"/>
        <v xml:space="preserve"> </v>
      </c>
      <c r="AM52" s="59" t="str">
        <f t="shared" si="19"/>
        <v xml:space="preserve"> </v>
      </c>
      <c r="AN52" s="59" t="str">
        <f t="shared" si="16"/>
        <v xml:space="preserve"> </v>
      </c>
      <c r="AO52" s="59" t="str">
        <f t="shared" si="16"/>
        <v xml:space="preserve"> </v>
      </c>
      <c r="AP52" s="59" t="str">
        <f t="shared" si="16"/>
        <v xml:space="preserve"> </v>
      </c>
      <c r="AQ52" s="59" t="str">
        <f t="shared" si="16"/>
        <v xml:space="preserve"> </v>
      </c>
      <c r="AR52" s="59" t="str">
        <f t="shared" si="16"/>
        <v xml:space="preserve"> </v>
      </c>
      <c r="AS52" s="59" t="str">
        <f t="shared" si="16"/>
        <v xml:space="preserve"> </v>
      </c>
      <c r="AT52" s="59" t="str">
        <f t="shared" si="16"/>
        <v xml:space="preserve"> </v>
      </c>
      <c r="AU52" s="60"/>
      <c r="AV52" s="27" t="b">
        <f t="shared" si="11"/>
        <v>0</v>
      </c>
      <c r="AW52" s="27" t="b">
        <f t="shared" si="12"/>
        <v>0</v>
      </c>
      <c r="AX52" s="27" t="b">
        <f t="shared" si="13"/>
        <v>0</v>
      </c>
    </row>
    <row r="53" spans="1:56" x14ac:dyDescent="0.3">
      <c r="A53" s="17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146"/>
      <c r="Q53" s="54"/>
      <c r="R53" s="54"/>
      <c r="S53" s="54"/>
      <c r="T53" s="54"/>
      <c r="U53" s="56"/>
      <c r="V53" s="56"/>
      <c r="W53" s="61"/>
      <c r="X53" s="37" t="str">
        <f t="shared" si="2"/>
        <v xml:space="preserve"> </v>
      </c>
      <c r="Z53" s="59" t="str">
        <f t="shared" si="17"/>
        <v xml:space="preserve"> </v>
      </c>
      <c r="AA53" s="59" t="str">
        <f t="shared" si="17"/>
        <v xml:space="preserve"> </v>
      </c>
      <c r="AB53" s="59" t="str">
        <f t="shared" si="14"/>
        <v xml:space="preserve"> </v>
      </c>
      <c r="AC53" s="59" t="str">
        <f t="shared" si="18"/>
        <v xml:space="preserve"> </v>
      </c>
      <c r="AD53" s="59" t="str">
        <f t="shared" si="18"/>
        <v xml:space="preserve"> </v>
      </c>
      <c r="AE53" s="59" t="str">
        <f t="shared" si="18"/>
        <v xml:space="preserve"> </v>
      </c>
      <c r="AF53" s="59" t="str">
        <f t="shared" si="18"/>
        <v xml:space="preserve"> </v>
      </c>
      <c r="AG53" s="59" t="str">
        <f t="shared" si="15"/>
        <v xml:space="preserve"> </v>
      </c>
      <c r="AH53" s="59" t="str">
        <f t="shared" si="19"/>
        <v xml:space="preserve"> </v>
      </c>
      <c r="AI53" s="59" t="str">
        <f t="shared" si="19"/>
        <v xml:space="preserve"> </v>
      </c>
      <c r="AJ53" s="59" t="str">
        <f t="shared" si="19"/>
        <v xml:space="preserve"> </v>
      </c>
      <c r="AK53" s="59" t="str">
        <f t="shared" si="19"/>
        <v xml:space="preserve"> </v>
      </c>
      <c r="AL53" s="59" t="str">
        <f t="shared" si="19"/>
        <v xml:space="preserve"> </v>
      </c>
      <c r="AM53" s="59" t="str">
        <f t="shared" si="19"/>
        <v xml:space="preserve"> </v>
      </c>
      <c r="AN53" s="59" t="str">
        <f t="shared" si="16"/>
        <v xml:space="preserve"> </v>
      </c>
      <c r="AO53" s="59" t="str">
        <f t="shared" si="16"/>
        <v xml:space="preserve"> </v>
      </c>
      <c r="AP53" s="59" t="str">
        <f t="shared" si="16"/>
        <v xml:space="preserve"> </v>
      </c>
      <c r="AQ53" s="59" t="str">
        <f t="shared" si="16"/>
        <v xml:space="preserve"> </v>
      </c>
      <c r="AR53" s="59" t="str">
        <f t="shared" si="16"/>
        <v xml:space="preserve"> </v>
      </c>
      <c r="AS53" s="59" t="str">
        <f t="shared" si="16"/>
        <v xml:space="preserve"> </v>
      </c>
      <c r="AT53" s="59" t="str">
        <f t="shared" si="16"/>
        <v xml:space="preserve"> </v>
      </c>
      <c r="AU53" s="60"/>
      <c r="AV53" s="27" t="b">
        <f t="shared" si="11"/>
        <v>0</v>
      </c>
      <c r="AW53" s="27" t="b">
        <f t="shared" si="12"/>
        <v>0</v>
      </c>
      <c r="AX53" s="27" t="b">
        <f t="shared" si="13"/>
        <v>0</v>
      </c>
    </row>
    <row r="54" spans="1:56" x14ac:dyDescent="0.3">
      <c r="A54" s="17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146"/>
      <c r="Q54" s="54"/>
      <c r="R54" s="54"/>
      <c r="S54" s="54"/>
      <c r="T54" s="54"/>
      <c r="U54" s="56"/>
      <c r="V54" s="56"/>
      <c r="W54" s="61"/>
      <c r="X54" s="37" t="str">
        <f t="shared" si="2"/>
        <v xml:space="preserve"> </v>
      </c>
      <c r="Z54" s="59" t="str">
        <f t="shared" si="17"/>
        <v xml:space="preserve"> </v>
      </c>
      <c r="AA54" s="59" t="str">
        <f t="shared" si="17"/>
        <v xml:space="preserve"> </v>
      </c>
      <c r="AB54" s="59" t="str">
        <f t="shared" si="14"/>
        <v xml:space="preserve"> </v>
      </c>
      <c r="AC54" s="59" t="str">
        <f t="shared" si="18"/>
        <v xml:space="preserve"> </v>
      </c>
      <c r="AD54" s="59" t="str">
        <f t="shared" si="18"/>
        <v xml:space="preserve"> </v>
      </c>
      <c r="AE54" s="59" t="str">
        <f t="shared" si="18"/>
        <v xml:space="preserve"> </v>
      </c>
      <c r="AF54" s="59" t="str">
        <f t="shared" si="18"/>
        <v xml:space="preserve"> </v>
      </c>
      <c r="AG54" s="59" t="str">
        <f t="shared" si="15"/>
        <v xml:space="preserve"> </v>
      </c>
      <c r="AH54" s="59" t="str">
        <f t="shared" si="19"/>
        <v xml:space="preserve"> </v>
      </c>
      <c r="AI54" s="59" t="str">
        <f t="shared" si="19"/>
        <v xml:space="preserve"> </v>
      </c>
      <c r="AJ54" s="59" t="str">
        <f t="shared" si="19"/>
        <v xml:space="preserve"> </v>
      </c>
      <c r="AK54" s="59" t="str">
        <f t="shared" si="19"/>
        <v xml:space="preserve"> </v>
      </c>
      <c r="AL54" s="59" t="str">
        <f t="shared" si="19"/>
        <v xml:space="preserve"> </v>
      </c>
      <c r="AM54" s="59" t="str">
        <f t="shared" si="19"/>
        <v xml:space="preserve"> </v>
      </c>
      <c r="AN54" s="59" t="str">
        <f t="shared" si="16"/>
        <v xml:space="preserve"> </v>
      </c>
      <c r="AO54" s="59" t="str">
        <f t="shared" si="16"/>
        <v xml:space="preserve"> </v>
      </c>
      <c r="AP54" s="59" t="str">
        <f t="shared" si="16"/>
        <v xml:space="preserve"> </v>
      </c>
      <c r="AQ54" s="59" t="str">
        <f t="shared" si="16"/>
        <v xml:space="preserve"> </v>
      </c>
      <c r="AR54" s="59" t="str">
        <f t="shared" si="16"/>
        <v xml:space="preserve"> </v>
      </c>
      <c r="AS54" s="59" t="str">
        <f t="shared" si="16"/>
        <v xml:space="preserve"> </v>
      </c>
      <c r="AT54" s="59" t="str">
        <f t="shared" si="16"/>
        <v xml:space="preserve"> </v>
      </c>
      <c r="AU54" s="60"/>
      <c r="AV54" s="27" t="b">
        <f t="shared" si="11"/>
        <v>0</v>
      </c>
      <c r="AW54" s="27" t="b">
        <f t="shared" si="12"/>
        <v>0</v>
      </c>
      <c r="AX54" s="27" t="b">
        <f t="shared" si="13"/>
        <v>0</v>
      </c>
    </row>
    <row r="55" spans="1:56" x14ac:dyDescent="0.3">
      <c r="A55" s="17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146"/>
      <c r="Q55" s="54"/>
      <c r="R55" s="54"/>
      <c r="S55" s="54"/>
      <c r="T55" s="54"/>
      <c r="U55" s="56"/>
      <c r="V55" s="56"/>
      <c r="W55" s="61"/>
      <c r="X55" s="37" t="str">
        <f t="shared" si="2"/>
        <v xml:space="preserve"> </v>
      </c>
      <c r="Z55" s="59" t="str">
        <f t="shared" si="17"/>
        <v xml:space="preserve"> </v>
      </c>
      <c r="AA55" s="59" t="str">
        <f t="shared" si="17"/>
        <v xml:space="preserve"> </v>
      </c>
      <c r="AB55" s="59" t="str">
        <f t="shared" si="14"/>
        <v xml:space="preserve"> </v>
      </c>
      <c r="AC55" s="59" t="str">
        <f t="shared" si="18"/>
        <v xml:space="preserve"> </v>
      </c>
      <c r="AD55" s="59" t="str">
        <f t="shared" si="18"/>
        <v xml:space="preserve"> </v>
      </c>
      <c r="AE55" s="59" t="str">
        <f t="shared" si="18"/>
        <v xml:space="preserve"> </v>
      </c>
      <c r="AF55" s="59" t="str">
        <f t="shared" si="18"/>
        <v xml:space="preserve"> </v>
      </c>
      <c r="AG55" s="59" t="str">
        <f t="shared" si="15"/>
        <v xml:space="preserve"> </v>
      </c>
      <c r="AH55" s="59" t="str">
        <f t="shared" si="19"/>
        <v xml:space="preserve"> </v>
      </c>
      <c r="AI55" s="59" t="str">
        <f t="shared" si="19"/>
        <v xml:space="preserve"> </v>
      </c>
      <c r="AJ55" s="59" t="str">
        <f t="shared" si="19"/>
        <v xml:space="preserve"> </v>
      </c>
      <c r="AK55" s="59" t="str">
        <f t="shared" si="19"/>
        <v xml:space="preserve"> </v>
      </c>
      <c r="AL55" s="59" t="str">
        <f t="shared" si="19"/>
        <v xml:space="preserve"> </v>
      </c>
      <c r="AM55" s="59" t="str">
        <f t="shared" si="19"/>
        <v xml:space="preserve"> </v>
      </c>
      <c r="AN55" s="59" t="str">
        <f t="shared" si="16"/>
        <v xml:space="preserve"> </v>
      </c>
      <c r="AO55" s="59" t="str">
        <f t="shared" si="16"/>
        <v xml:space="preserve"> </v>
      </c>
      <c r="AP55" s="59" t="str">
        <f t="shared" si="16"/>
        <v xml:space="preserve"> </v>
      </c>
      <c r="AQ55" s="59" t="str">
        <f t="shared" si="16"/>
        <v xml:space="preserve"> </v>
      </c>
      <c r="AR55" s="59" t="str">
        <f t="shared" si="16"/>
        <v xml:space="preserve"> </v>
      </c>
      <c r="AS55" s="59" t="str">
        <f t="shared" si="16"/>
        <v xml:space="preserve"> </v>
      </c>
      <c r="AT55" s="59" t="str">
        <f t="shared" si="16"/>
        <v xml:space="preserve"> </v>
      </c>
      <c r="AU55" s="60"/>
      <c r="AV55" s="27" t="b">
        <f t="shared" si="11"/>
        <v>0</v>
      </c>
      <c r="AW55" s="27" t="b">
        <f t="shared" si="12"/>
        <v>0</v>
      </c>
      <c r="AX55" s="27" t="b">
        <f t="shared" si="13"/>
        <v>0</v>
      </c>
    </row>
    <row r="56" spans="1:56" x14ac:dyDescent="0.3">
      <c r="A56" s="17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146"/>
      <c r="Q56" s="54"/>
      <c r="R56" s="54"/>
      <c r="S56" s="54"/>
      <c r="T56" s="54"/>
      <c r="U56" s="56"/>
      <c r="V56" s="56"/>
      <c r="W56" s="61"/>
      <c r="X56" s="37" t="str">
        <f t="shared" si="2"/>
        <v xml:space="preserve"> </v>
      </c>
      <c r="Z56" s="59" t="str">
        <f t="shared" si="17"/>
        <v xml:space="preserve"> </v>
      </c>
      <c r="AA56" s="59" t="str">
        <f t="shared" si="17"/>
        <v xml:space="preserve"> </v>
      </c>
      <c r="AB56" s="59" t="str">
        <f t="shared" si="14"/>
        <v xml:space="preserve"> </v>
      </c>
      <c r="AC56" s="59" t="str">
        <f t="shared" si="18"/>
        <v xml:space="preserve"> </v>
      </c>
      <c r="AD56" s="59" t="str">
        <f t="shared" si="18"/>
        <v xml:space="preserve"> </v>
      </c>
      <c r="AE56" s="59" t="str">
        <f t="shared" si="18"/>
        <v xml:space="preserve"> </v>
      </c>
      <c r="AF56" s="59" t="str">
        <f t="shared" si="18"/>
        <v xml:space="preserve"> </v>
      </c>
      <c r="AG56" s="59" t="str">
        <f t="shared" si="15"/>
        <v xml:space="preserve"> </v>
      </c>
      <c r="AH56" s="59" t="str">
        <f t="shared" si="19"/>
        <v xml:space="preserve"> </v>
      </c>
      <c r="AI56" s="59" t="str">
        <f t="shared" si="19"/>
        <v xml:space="preserve"> </v>
      </c>
      <c r="AJ56" s="59" t="str">
        <f t="shared" si="19"/>
        <v xml:space="preserve"> </v>
      </c>
      <c r="AK56" s="59" t="str">
        <f t="shared" si="19"/>
        <v xml:space="preserve"> </v>
      </c>
      <c r="AL56" s="59" t="str">
        <f t="shared" si="19"/>
        <v xml:space="preserve"> </v>
      </c>
      <c r="AM56" s="59" t="str">
        <f t="shared" si="19"/>
        <v xml:space="preserve"> </v>
      </c>
      <c r="AN56" s="59" t="str">
        <f t="shared" si="16"/>
        <v xml:space="preserve"> </v>
      </c>
      <c r="AO56" s="59" t="str">
        <f t="shared" si="16"/>
        <v xml:space="preserve"> </v>
      </c>
      <c r="AP56" s="59" t="str">
        <f t="shared" si="16"/>
        <v xml:space="preserve"> </v>
      </c>
      <c r="AQ56" s="59" t="str">
        <f t="shared" si="16"/>
        <v xml:space="preserve"> </v>
      </c>
      <c r="AR56" s="59" t="str">
        <f t="shared" si="16"/>
        <v xml:space="preserve"> </v>
      </c>
      <c r="AS56" s="59" t="str">
        <f t="shared" si="16"/>
        <v xml:space="preserve"> </v>
      </c>
      <c r="AT56" s="59" t="str">
        <f t="shared" si="16"/>
        <v xml:space="preserve"> </v>
      </c>
      <c r="AU56" s="60" t="str">
        <f>IF(ISBLANK($A56)," ",SUM(Z56:AT56))</f>
        <v xml:space="preserve"> </v>
      </c>
      <c r="AV56" s="27" t="b">
        <f t="shared" si="11"/>
        <v>0</v>
      </c>
      <c r="AW56" s="27" t="b">
        <f t="shared" si="12"/>
        <v>0</v>
      </c>
      <c r="AX56" s="27" t="b">
        <f t="shared" si="13"/>
        <v>0</v>
      </c>
    </row>
    <row r="57" spans="1:56" x14ac:dyDescent="0.3">
      <c r="A57" s="17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146"/>
      <c r="Q57" s="54"/>
      <c r="R57" s="54"/>
      <c r="S57" s="54"/>
      <c r="T57" s="54"/>
      <c r="U57" s="56"/>
      <c r="V57" s="56"/>
      <c r="W57" s="61"/>
      <c r="X57" s="37" t="str">
        <f t="shared" si="2"/>
        <v xml:space="preserve"> </v>
      </c>
      <c r="Z57" s="59" t="str">
        <f t="shared" si="17"/>
        <v xml:space="preserve"> </v>
      </c>
      <c r="AA57" s="59" t="str">
        <f t="shared" si="17"/>
        <v xml:space="preserve"> </v>
      </c>
      <c r="AB57" s="59" t="str">
        <f t="shared" si="14"/>
        <v xml:space="preserve"> </v>
      </c>
      <c r="AC57" s="59" t="str">
        <f t="shared" si="18"/>
        <v xml:space="preserve"> </v>
      </c>
      <c r="AD57" s="59" t="str">
        <f t="shared" si="18"/>
        <v xml:space="preserve"> </v>
      </c>
      <c r="AE57" s="59" t="str">
        <f t="shared" si="18"/>
        <v xml:space="preserve"> </v>
      </c>
      <c r="AF57" s="59" t="str">
        <f t="shared" si="18"/>
        <v xml:space="preserve"> </v>
      </c>
      <c r="AG57" s="59" t="str">
        <f t="shared" si="15"/>
        <v xml:space="preserve"> </v>
      </c>
      <c r="AH57" s="59" t="str">
        <f t="shared" si="19"/>
        <v xml:space="preserve"> </v>
      </c>
      <c r="AI57" s="59" t="str">
        <f t="shared" si="19"/>
        <v xml:space="preserve"> </v>
      </c>
      <c r="AJ57" s="59" t="str">
        <f t="shared" si="19"/>
        <v xml:space="preserve"> </v>
      </c>
      <c r="AK57" s="59" t="str">
        <f t="shared" si="19"/>
        <v xml:space="preserve"> </v>
      </c>
      <c r="AL57" s="59" t="str">
        <f t="shared" si="19"/>
        <v xml:space="preserve"> </v>
      </c>
      <c r="AM57" s="59" t="str">
        <f t="shared" si="19"/>
        <v xml:space="preserve"> </v>
      </c>
      <c r="AN57" s="59" t="str">
        <f t="shared" si="16"/>
        <v xml:space="preserve"> </v>
      </c>
      <c r="AO57" s="59" t="str">
        <f t="shared" si="16"/>
        <v xml:space="preserve"> </v>
      </c>
      <c r="AP57" s="59" t="str">
        <f t="shared" si="16"/>
        <v xml:space="preserve"> </v>
      </c>
      <c r="AQ57" s="59" t="str">
        <f t="shared" si="16"/>
        <v xml:space="preserve"> </v>
      </c>
      <c r="AR57" s="59" t="str">
        <f t="shared" si="16"/>
        <v xml:space="preserve"> </v>
      </c>
      <c r="AS57" s="59" t="str">
        <f t="shared" si="16"/>
        <v xml:space="preserve"> </v>
      </c>
      <c r="AT57" s="59" t="str">
        <f t="shared" si="16"/>
        <v xml:space="preserve"> </v>
      </c>
      <c r="AU57" s="60" t="str">
        <f>IF(ISBLANK($A57)," ",SUM(Z57:AT57))</f>
        <v xml:space="preserve"> </v>
      </c>
      <c r="AV57" s="27" t="b">
        <f t="shared" si="11"/>
        <v>0</v>
      </c>
      <c r="AW57" s="27" t="b">
        <f t="shared" si="12"/>
        <v>0</v>
      </c>
      <c r="AX57" s="27" t="b">
        <f t="shared" si="13"/>
        <v>0</v>
      </c>
    </row>
    <row r="58" spans="1:56" x14ac:dyDescent="0.3">
      <c r="A58" s="17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146"/>
      <c r="Q58" s="54"/>
      <c r="R58" s="54"/>
      <c r="S58" s="54"/>
      <c r="T58" s="54"/>
      <c r="U58" s="56"/>
      <c r="V58" s="56"/>
      <c r="W58" s="61"/>
      <c r="X58" s="37" t="str">
        <f t="shared" si="2"/>
        <v xml:space="preserve"> </v>
      </c>
      <c r="Z58" s="59" t="str">
        <f t="shared" si="17"/>
        <v xml:space="preserve"> </v>
      </c>
      <c r="AA58" s="59" t="str">
        <f t="shared" si="17"/>
        <v xml:space="preserve"> </v>
      </c>
      <c r="AB58" s="59" t="str">
        <f t="shared" si="14"/>
        <v xml:space="preserve"> </v>
      </c>
      <c r="AC58" s="59" t="str">
        <f t="shared" si="18"/>
        <v xml:space="preserve"> </v>
      </c>
      <c r="AD58" s="59" t="str">
        <f t="shared" si="18"/>
        <v xml:space="preserve"> </v>
      </c>
      <c r="AE58" s="59" t="str">
        <f t="shared" si="18"/>
        <v xml:space="preserve"> </v>
      </c>
      <c r="AF58" s="59" t="str">
        <f t="shared" si="18"/>
        <v xml:space="preserve"> </v>
      </c>
      <c r="AG58" s="59" t="str">
        <f t="shared" si="15"/>
        <v xml:space="preserve"> </v>
      </c>
      <c r="AH58" s="59" t="str">
        <f t="shared" si="19"/>
        <v xml:space="preserve"> </v>
      </c>
      <c r="AI58" s="59" t="str">
        <f t="shared" si="19"/>
        <v xml:space="preserve"> </v>
      </c>
      <c r="AJ58" s="59" t="str">
        <f t="shared" si="19"/>
        <v xml:space="preserve"> </v>
      </c>
      <c r="AK58" s="59" t="str">
        <f t="shared" si="19"/>
        <v xml:space="preserve"> </v>
      </c>
      <c r="AL58" s="59" t="str">
        <f t="shared" si="19"/>
        <v xml:space="preserve"> </v>
      </c>
      <c r="AM58" s="59" t="str">
        <f t="shared" si="19"/>
        <v xml:space="preserve"> </v>
      </c>
      <c r="AN58" s="59" t="str">
        <f t="shared" si="16"/>
        <v xml:space="preserve"> </v>
      </c>
      <c r="AO58" s="59" t="str">
        <f t="shared" si="16"/>
        <v xml:space="preserve"> </v>
      </c>
      <c r="AP58" s="59" t="str">
        <f t="shared" si="16"/>
        <v xml:space="preserve"> </v>
      </c>
      <c r="AQ58" s="59" t="str">
        <f t="shared" si="16"/>
        <v xml:space="preserve"> </v>
      </c>
      <c r="AR58" s="59" t="str">
        <f t="shared" si="16"/>
        <v xml:space="preserve"> </v>
      </c>
      <c r="AS58" s="59" t="str">
        <f t="shared" si="16"/>
        <v xml:space="preserve"> </v>
      </c>
      <c r="AT58" s="59" t="str">
        <f t="shared" si="16"/>
        <v xml:space="preserve"> </v>
      </c>
      <c r="AU58" s="60" t="str">
        <f>IF(ISBLANK($A58)," ",SUM(Z58:AT58))</f>
        <v xml:space="preserve"> </v>
      </c>
      <c r="AV58" s="27" t="b">
        <f t="shared" si="11"/>
        <v>0</v>
      </c>
      <c r="AW58" s="27" t="b">
        <f t="shared" si="12"/>
        <v>0</v>
      </c>
      <c r="AX58" s="27" t="b">
        <f t="shared" si="13"/>
        <v>0</v>
      </c>
    </row>
    <row r="59" spans="1:56" ht="14.4" thickBot="1" x14ac:dyDescent="0.35">
      <c r="A59" s="175"/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152"/>
      <c r="Q59" s="66"/>
      <c r="R59" s="66"/>
      <c r="S59" s="66"/>
      <c r="T59" s="66"/>
      <c r="U59" s="67"/>
      <c r="V59" s="67"/>
      <c r="W59" s="68"/>
      <c r="X59" s="116" t="str">
        <f t="shared" si="2"/>
        <v xml:space="preserve"> </v>
      </c>
      <c r="Z59" s="59" t="str">
        <f t="shared" si="17"/>
        <v xml:space="preserve"> </v>
      </c>
      <c r="AA59" s="59" t="str">
        <f t="shared" si="17"/>
        <v xml:space="preserve"> </v>
      </c>
      <c r="AB59" s="59" t="str">
        <f t="shared" si="14"/>
        <v xml:space="preserve"> </v>
      </c>
      <c r="AC59" s="59" t="str">
        <f t="shared" si="18"/>
        <v xml:space="preserve"> </v>
      </c>
      <c r="AD59" s="59" t="str">
        <f t="shared" si="18"/>
        <v xml:space="preserve"> </v>
      </c>
      <c r="AE59" s="59" t="str">
        <f t="shared" si="18"/>
        <v xml:space="preserve"> </v>
      </c>
      <c r="AF59" s="59" t="str">
        <f t="shared" si="18"/>
        <v xml:space="preserve"> </v>
      </c>
      <c r="AG59" s="59" t="str">
        <f t="shared" si="15"/>
        <v xml:space="preserve"> </v>
      </c>
      <c r="AH59" s="59" t="str">
        <f t="shared" si="19"/>
        <v xml:space="preserve"> </v>
      </c>
      <c r="AI59" s="59" t="str">
        <f t="shared" si="19"/>
        <v xml:space="preserve"> </v>
      </c>
      <c r="AJ59" s="59" t="str">
        <f t="shared" si="19"/>
        <v xml:space="preserve"> </v>
      </c>
      <c r="AK59" s="59" t="str">
        <f t="shared" si="19"/>
        <v xml:space="preserve"> </v>
      </c>
      <c r="AL59" s="59" t="str">
        <f t="shared" si="19"/>
        <v xml:space="preserve"> </v>
      </c>
      <c r="AM59" s="59" t="str">
        <f t="shared" si="19"/>
        <v xml:space="preserve"> </v>
      </c>
      <c r="AN59" s="59" t="str">
        <f t="shared" si="16"/>
        <v xml:space="preserve"> </v>
      </c>
      <c r="AO59" s="59" t="str">
        <f t="shared" si="16"/>
        <v xml:space="preserve"> </v>
      </c>
      <c r="AP59" s="59" t="str">
        <f t="shared" si="16"/>
        <v xml:space="preserve"> </v>
      </c>
      <c r="AQ59" s="59" t="str">
        <f t="shared" si="16"/>
        <v xml:space="preserve"> </v>
      </c>
      <c r="AR59" s="59" t="str">
        <f t="shared" si="16"/>
        <v xml:space="preserve"> </v>
      </c>
      <c r="AS59" s="59" t="str">
        <f t="shared" si="16"/>
        <v xml:space="preserve"> </v>
      </c>
      <c r="AT59" s="59" t="str">
        <f t="shared" si="16"/>
        <v xml:space="preserve"> </v>
      </c>
      <c r="AU59" s="60" t="str">
        <f>IF(ISBLANK($A59)," ",SUM(Z59:AT59))</f>
        <v xml:space="preserve"> </v>
      </c>
      <c r="AV59" s="27" t="b">
        <f t="shared" si="11"/>
        <v>0</v>
      </c>
      <c r="AW59" s="27" t="b">
        <f t="shared" si="12"/>
        <v>0</v>
      </c>
      <c r="AX59" s="27" t="b">
        <f t="shared" si="13"/>
        <v>0</v>
      </c>
    </row>
    <row r="60" spans="1:56" ht="12.75" customHeight="1" x14ac:dyDescent="0.3">
      <c r="A60" s="35"/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153"/>
      <c r="Q60" s="39"/>
      <c r="R60" s="39"/>
      <c r="S60" s="39"/>
      <c r="T60" s="39"/>
      <c r="U60" s="39"/>
      <c r="V60" s="39"/>
      <c r="W60" s="39"/>
      <c r="X60" s="40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5"/>
      <c r="AW60" s="43"/>
      <c r="AX60" s="43"/>
      <c r="AY60" s="43"/>
      <c r="AZ60" s="43"/>
      <c r="BA60" s="43"/>
      <c r="BB60" s="43"/>
      <c r="BC60" s="43"/>
      <c r="BD60" s="43"/>
    </row>
    <row r="61" spans="1:56" ht="14.4" thickBot="1" x14ac:dyDescent="0.35">
      <c r="A61" s="35"/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153"/>
      <c r="Q61" s="39"/>
      <c r="R61" s="39"/>
      <c r="S61" s="39"/>
      <c r="T61" s="39"/>
      <c r="U61" s="39"/>
      <c r="V61" s="39"/>
      <c r="W61" s="39"/>
      <c r="X61" s="40"/>
      <c r="Z61" s="43" t="str">
        <f t="shared" ref="Z61:AE61" si="20">IF(ISBLANK($A61),"",IF(B61=B$9,1,0))</f>
        <v/>
      </c>
      <c r="AA61" s="43" t="str">
        <f t="shared" si="20"/>
        <v/>
      </c>
      <c r="AB61" s="43" t="str">
        <f t="shared" si="20"/>
        <v/>
      </c>
      <c r="AC61" s="43" t="str">
        <f t="shared" si="20"/>
        <v/>
      </c>
      <c r="AD61" s="43" t="str">
        <f t="shared" si="20"/>
        <v/>
      </c>
      <c r="AE61" s="43" t="str">
        <f t="shared" si="20"/>
        <v/>
      </c>
      <c r="AF61" s="43" t="str">
        <f>IF(ISBLANK($A61),"",IF(#REF!=#REF!,1,0))</f>
        <v/>
      </c>
      <c r="AG61" s="43" t="str">
        <f>IF(ISBLANK($A61),"",IF(L61=L$9,1,0))</f>
        <v/>
      </c>
      <c r="AH61" s="43" t="str">
        <f>IF(ISBLANK($A61),"",IF(M61=M$9,1,0))</f>
        <v/>
      </c>
      <c r="AI61" s="43" t="str">
        <f>IF(ISBLANK($A61)," ",IF(K61=K$9,1,0))</f>
        <v xml:space="preserve"> </v>
      </c>
      <c r="AJ61" s="43" t="str">
        <f>IF(ISBLANK($A61),"",IF(#REF!=#REF!,1,0))</f>
        <v/>
      </c>
      <c r="AK61" s="43" t="str">
        <f>IF(ISBLANK($A61),"",IF(Q61=Q$9,1,0))</f>
        <v/>
      </c>
      <c r="AL61" s="43" t="str">
        <f>IF(ISBLANK($A61),"",IF(S61=S$9,1,0))</f>
        <v/>
      </c>
      <c r="AM61" s="43" t="str">
        <f>IF(ISBLANK($A61)," ",IF(O61=O$9,1,0))</f>
        <v xml:space="preserve"> </v>
      </c>
      <c r="AN61" s="43" t="str">
        <f>IF(ISBLANK($A61),"",IF(U61=U$9,1,0))</f>
        <v/>
      </c>
      <c r="AO61" s="43" t="str">
        <f>IF(ISBLANK($A61)," ",IF(S61=S$9,1,0))</f>
        <v xml:space="preserve"> </v>
      </c>
      <c r="AP61" s="43" t="str">
        <f>IF(ISBLANK($A61)," ",IF(T61=T$9,1,0))</f>
        <v xml:space="preserve"> </v>
      </c>
      <c r="AQ61" s="43" t="str">
        <f>IF(ISBLANK($A61)," ",IF(U61=U$9,1,0))</f>
        <v xml:space="preserve"> </v>
      </c>
      <c r="AR61" s="43" t="str">
        <f>IF(ISBLANK($A61)," ",IF(V61=V$9,1,0))</f>
        <v xml:space="preserve"> </v>
      </c>
      <c r="AS61" s="43"/>
      <c r="AT61" s="43" t="str">
        <f>IF(ISBLANK($A61)," ",W61)</f>
        <v xml:space="preserve"> </v>
      </c>
      <c r="AU61" s="43" t="str">
        <f>IF(ISBLANK($A61)," ",SUM(Z61:AT61))</f>
        <v xml:space="preserve"> </v>
      </c>
      <c r="AV61" s="45"/>
      <c r="AW61" s="43"/>
      <c r="AX61" s="43"/>
      <c r="AY61" s="43"/>
      <c r="AZ61" s="43"/>
      <c r="BA61" s="43"/>
      <c r="BB61" s="43"/>
      <c r="BC61" s="43"/>
      <c r="BD61" s="43"/>
    </row>
    <row r="62" spans="1:56" ht="14.4" thickBot="1" x14ac:dyDescent="0.35">
      <c r="A62" s="69" t="s">
        <v>4</v>
      </c>
      <c r="B62" s="49">
        <v>1</v>
      </c>
      <c r="C62" s="50">
        <v>2</v>
      </c>
      <c r="D62" s="49">
        <v>3</v>
      </c>
      <c r="E62" s="50">
        <v>4</v>
      </c>
      <c r="F62" s="49" t="s">
        <v>18</v>
      </c>
      <c r="G62" s="49" t="s">
        <v>19</v>
      </c>
      <c r="H62" s="49" t="s">
        <v>20</v>
      </c>
      <c r="I62" s="49" t="s">
        <v>21</v>
      </c>
      <c r="J62" s="49" t="s">
        <v>22</v>
      </c>
      <c r="K62" s="50" t="s">
        <v>23</v>
      </c>
      <c r="L62" s="49" t="s">
        <v>24</v>
      </c>
      <c r="M62" s="50" t="s">
        <v>25</v>
      </c>
      <c r="N62" s="49" t="s">
        <v>26</v>
      </c>
      <c r="O62" s="50" t="s">
        <v>27</v>
      </c>
      <c r="P62" s="154"/>
      <c r="Q62" s="25" t="s">
        <v>28</v>
      </c>
      <c r="R62" s="25" t="s">
        <v>10</v>
      </c>
      <c r="S62" s="25" t="s">
        <v>9</v>
      </c>
      <c r="T62" s="25" t="s">
        <v>29</v>
      </c>
      <c r="U62" s="25" t="s">
        <v>30</v>
      </c>
      <c r="V62" s="25" t="s">
        <v>31</v>
      </c>
      <c r="W62" s="25" t="s">
        <v>32</v>
      </c>
      <c r="X62" s="71" t="s">
        <v>11</v>
      </c>
      <c r="Z62" s="71">
        <f>SUM(Z10:Z59)</f>
        <v>0</v>
      </c>
      <c r="AA62" s="71">
        <f t="shared" ref="AA62:AU62" si="21">SUM(AA10:AA59)</f>
        <v>0</v>
      </c>
      <c r="AB62" s="71">
        <f t="shared" si="21"/>
        <v>0</v>
      </c>
      <c r="AC62" s="71">
        <f t="shared" si="21"/>
        <v>0</v>
      </c>
      <c r="AD62" s="71">
        <f t="shared" si="21"/>
        <v>0</v>
      </c>
      <c r="AE62" s="71">
        <f t="shared" si="21"/>
        <v>0</v>
      </c>
      <c r="AF62" s="71">
        <f t="shared" si="21"/>
        <v>0</v>
      </c>
      <c r="AG62" s="71">
        <f t="shared" si="21"/>
        <v>0</v>
      </c>
      <c r="AH62" s="71">
        <f t="shared" si="21"/>
        <v>0</v>
      </c>
      <c r="AI62" s="71">
        <f t="shared" si="21"/>
        <v>0</v>
      </c>
      <c r="AJ62" s="71">
        <f t="shared" si="21"/>
        <v>0</v>
      </c>
      <c r="AK62" s="71">
        <f t="shared" si="21"/>
        <v>0</v>
      </c>
      <c r="AL62" s="71">
        <f t="shared" si="21"/>
        <v>0</v>
      </c>
      <c r="AM62" s="71">
        <f t="shared" si="21"/>
        <v>0</v>
      </c>
      <c r="AN62" s="71">
        <f t="shared" si="21"/>
        <v>0</v>
      </c>
      <c r="AO62" s="71">
        <f t="shared" si="21"/>
        <v>0</v>
      </c>
      <c r="AP62" s="71">
        <f t="shared" si="21"/>
        <v>0</v>
      </c>
      <c r="AQ62" s="71">
        <f t="shared" si="21"/>
        <v>0</v>
      </c>
      <c r="AR62" s="71">
        <f t="shared" si="21"/>
        <v>0</v>
      </c>
      <c r="AS62" s="71">
        <f t="shared" si="21"/>
        <v>0</v>
      </c>
      <c r="AT62" s="71">
        <f t="shared" si="21"/>
        <v>0</v>
      </c>
      <c r="AU62" s="71">
        <f t="shared" si="21"/>
        <v>0</v>
      </c>
      <c r="AV62" s="45"/>
      <c r="AW62" s="43"/>
      <c r="AX62" s="43"/>
      <c r="AY62" s="43"/>
      <c r="AZ62" s="43"/>
      <c r="BA62" s="43"/>
      <c r="BB62" s="43"/>
      <c r="BC62" s="43"/>
      <c r="BD62" s="43"/>
    </row>
    <row r="63" spans="1:56" x14ac:dyDescent="0.3">
      <c r="A63" s="5"/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155"/>
      <c r="Q63" s="72"/>
      <c r="R63" s="72"/>
      <c r="S63" s="72"/>
      <c r="T63" s="72"/>
      <c r="U63" s="72"/>
      <c r="V63" s="72"/>
      <c r="W63" s="72"/>
      <c r="X63" s="73"/>
    </row>
    <row r="64" spans="1:56" x14ac:dyDescent="0.3">
      <c r="A64" s="6" t="s">
        <v>12</v>
      </c>
      <c r="B64" s="7">
        <f t="shared" ref="B64:O64" si="22">IF(ISERROR(AVERAGE(Z$10:Z$59)),0,AVERAGE(Z$10:Z$59))</f>
        <v>0</v>
      </c>
      <c r="C64" s="7">
        <f t="shared" si="22"/>
        <v>0</v>
      </c>
      <c r="D64" s="7">
        <f t="shared" si="22"/>
        <v>0</v>
      </c>
      <c r="E64" s="7">
        <f t="shared" si="22"/>
        <v>0</v>
      </c>
      <c r="F64" s="7">
        <f t="shared" si="22"/>
        <v>0</v>
      </c>
      <c r="G64" s="7">
        <f t="shared" si="22"/>
        <v>0</v>
      </c>
      <c r="H64" s="7">
        <f t="shared" si="22"/>
        <v>0</v>
      </c>
      <c r="I64" s="7">
        <f t="shared" si="22"/>
        <v>0</v>
      </c>
      <c r="J64" s="7">
        <f t="shared" si="22"/>
        <v>0</v>
      </c>
      <c r="K64" s="7">
        <f t="shared" si="22"/>
        <v>0</v>
      </c>
      <c r="L64" s="7">
        <f t="shared" si="22"/>
        <v>0</v>
      </c>
      <c r="M64" s="7">
        <f t="shared" si="22"/>
        <v>0</v>
      </c>
      <c r="N64" s="7">
        <f t="shared" si="22"/>
        <v>0</v>
      </c>
      <c r="O64" s="7">
        <f t="shared" si="22"/>
        <v>0</v>
      </c>
      <c r="P64" s="156"/>
      <c r="Q64" s="7">
        <f t="shared" ref="Q64:X64" si="23">IF(ISERROR(AVERAGE(AN$10:AN$59)),0,AVERAGE(AN$10:AN$59))</f>
        <v>0</v>
      </c>
      <c r="R64" s="7">
        <f t="shared" si="23"/>
        <v>0</v>
      </c>
      <c r="S64" s="7">
        <f t="shared" si="23"/>
        <v>0</v>
      </c>
      <c r="T64" s="7">
        <f t="shared" si="23"/>
        <v>0</v>
      </c>
      <c r="U64" s="7">
        <f t="shared" si="23"/>
        <v>0</v>
      </c>
      <c r="V64" s="7">
        <f t="shared" si="23"/>
        <v>0</v>
      </c>
      <c r="W64" s="7">
        <f t="shared" si="23"/>
        <v>0</v>
      </c>
      <c r="X64" s="7">
        <f t="shared" si="23"/>
        <v>0</v>
      </c>
      <c r="Z64" s="95">
        <v>0</v>
      </c>
      <c r="AA64" s="95">
        <v>0</v>
      </c>
      <c r="AB64" s="95">
        <v>0</v>
      </c>
      <c r="AC64" s="95">
        <v>0</v>
      </c>
      <c r="AD64" s="95">
        <v>0</v>
      </c>
      <c r="AE64" s="95">
        <v>0</v>
      </c>
    </row>
    <row r="65" spans="1:48" x14ac:dyDescent="0.3">
      <c r="A65" s="74" t="s">
        <v>13</v>
      </c>
      <c r="B65" s="75">
        <f t="shared" ref="B65:O65" si="24">B64/Z$9</f>
        <v>0</v>
      </c>
      <c r="C65" s="75">
        <f t="shared" si="24"/>
        <v>0</v>
      </c>
      <c r="D65" s="75">
        <f t="shared" si="24"/>
        <v>0</v>
      </c>
      <c r="E65" s="75">
        <f t="shared" si="24"/>
        <v>0</v>
      </c>
      <c r="F65" s="75">
        <f t="shared" si="24"/>
        <v>0</v>
      </c>
      <c r="G65" s="75">
        <f t="shared" si="24"/>
        <v>0</v>
      </c>
      <c r="H65" s="75">
        <f t="shared" si="24"/>
        <v>0</v>
      </c>
      <c r="I65" s="75">
        <f t="shared" si="24"/>
        <v>0</v>
      </c>
      <c r="J65" s="75">
        <f t="shared" si="24"/>
        <v>0</v>
      </c>
      <c r="K65" s="75">
        <f t="shared" si="24"/>
        <v>0</v>
      </c>
      <c r="L65" s="75">
        <f t="shared" si="24"/>
        <v>0</v>
      </c>
      <c r="M65" s="75">
        <f t="shared" si="24"/>
        <v>0</v>
      </c>
      <c r="N65" s="75">
        <f t="shared" si="24"/>
        <v>0</v>
      </c>
      <c r="O65" s="75">
        <f t="shared" si="24"/>
        <v>0</v>
      </c>
      <c r="P65" s="157"/>
      <c r="Q65" s="75">
        <f t="shared" ref="Q65:X65" si="25">Q64/AN$9</f>
        <v>0</v>
      </c>
      <c r="R65" s="75">
        <f t="shared" si="25"/>
        <v>0</v>
      </c>
      <c r="S65" s="75">
        <f t="shared" si="25"/>
        <v>0</v>
      </c>
      <c r="T65" s="75">
        <f t="shared" si="25"/>
        <v>0</v>
      </c>
      <c r="U65" s="75">
        <f t="shared" si="25"/>
        <v>0</v>
      </c>
      <c r="V65" s="75">
        <f t="shared" si="25"/>
        <v>0</v>
      </c>
      <c r="W65" s="75">
        <f t="shared" si="25"/>
        <v>0</v>
      </c>
      <c r="X65" s="75">
        <f t="shared" si="25"/>
        <v>0</v>
      </c>
      <c r="Z65" s="95">
        <v>1</v>
      </c>
      <c r="AA65" s="95">
        <v>1</v>
      </c>
      <c r="AB65" s="95">
        <v>1</v>
      </c>
      <c r="AC65" s="95">
        <v>2</v>
      </c>
      <c r="AD65" s="95">
        <v>3</v>
      </c>
      <c r="AE65" s="95">
        <v>1</v>
      </c>
    </row>
    <row r="66" spans="1:48" x14ac:dyDescent="0.3">
      <c r="A66" s="6" t="s">
        <v>14</v>
      </c>
      <c r="B66" s="7">
        <f>IF(ISERROR(STDEV(Z$10:Z59)),0,STDEV(Z$10:Z59))</f>
        <v>0</v>
      </c>
      <c r="C66" s="7">
        <f>IF(ISERROR(STDEV(AA$10:AA59)),0,STDEV(AA$10:AA59))</f>
        <v>0</v>
      </c>
      <c r="D66" s="7">
        <f>IF(ISERROR(STDEV(AB$10:AB59)),0,STDEV(AB$10:AB59))</f>
        <v>0</v>
      </c>
      <c r="E66" s="7">
        <f>IF(ISERROR(STDEV(AC$10:AC59)),0,STDEV(AC$10:AC59))</f>
        <v>0</v>
      </c>
      <c r="F66" s="7">
        <f>IF(ISERROR(STDEV(AD$10:AD59)),0,STDEV(AD$10:AD59))</f>
        <v>0</v>
      </c>
      <c r="G66" s="7">
        <f>IF(ISERROR(STDEV(AE$10:AE59)),0,STDEV(AE$10:AE59))</f>
        <v>0</v>
      </c>
      <c r="H66" s="7">
        <f>IF(ISERROR(STDEV(AF$10:AF59)),0,STDEV(AF$10:AF59))</f>
        <v>0</v>
      </c>
      <c r="I66" s="7">
        <f>IF(ISERROR(STDEV(AG$10:AG59)),0,STDEV(AG$10:AG59))</f>
        <v>0</v>
      </c>
      <c r="J66" s="7">
        <f>IF(ISERROR(STDEV(AH$10:AH59)),0,STDEV(AH$10:AH59))</f>
        <v>0</v>
      </c>
      <c r="K66" s="7">
        <f>IF(ISERROR(STDEV(AI$10:AI59)),0,STDEV(AI$10:AI59))</f>
        <v>0</v>
      </c>
      <c r="L66" s="7">
        <f>IF(ISERROR(STDEV(AJ$10:AJ59)),0,STDEV(AJ$10:AJ59))</f>
        <v>0</v>
      </c>
      <c r="M66" s="7">
        <f>IF(ISERROR(STDEV(AK$10:AK59)),0,STDEV(AK$10:AK59))</f>
        <v>0</v>
      </c>
      <c r="N66" s="7">
        <f>IF(ISERROR(STDEV(AL$10:AL59)),0,STDEV(AL$10:AL59))</f>
        <v>0</v>
      </c>
      <c r="O66" s="7">
        <f>IF(ISERROR(STDEV(AM$10:AM59)),0,STDEV(AM$10:AM59))</f>
        <v>0</v>
      </c>
      <c r="P66" s="156"/>
      <c r="Q66" s="7">
        <f>IF(ISERROR(STDEV(AN$10:AN59)),0,STDEV(AN$10:AN59))</f>
        <v>0</v>
      </c>
      <c r="R66" s="7">
        <f>IF(ISERROR(STDEV(AO$10:AO59)),0,STDEV(AO$10:AO59))</f>
        <v>0</v>
      </c>
      <c r="S66" s="7">
        <f>IF(ISERROR(STDEV(AP$10:AP59)),0,STDEV(AP$10:AP59))</f>
        <v>0</v>
      </c>
      <c r="T66" s="7">
        <f>IF(ISERROR(STDEV(AQ$10:AQ59)),0,STDEV(AQ$10:AQ59))</f>
        <v>0</v>
      </c>
      <c r="U66" s="7">
        <f>IF(ISERROR(STDEV(AR$10:AR59)),0,STDEV(AR$10:AR59))</f>
        <v>0</v>
      </c>
      <c r="V66" s="7">
        <f>IF(ISERROR(STDEV(AS$10:AS59)),0,STDEV(AS$10:AS59))</f>
        <v>0</v>
      </c>
      <c r="W66" s="7">
        <f>IF(ISERROR(STDEV(AT$10:AT59)),0,STDEV(AT$10:AT59))</f>
        <v>0</v>
      </c>
      <c r="X66" s="7">
        <f>IF(ISERROR(STDEV(AU$10:AU59)),0,STDEV(AU$10:AU59))</f>
        <v>0</v>
      </c>
      <c r="Z66" s="95" t="s">
        <v>17</v>
      </c>
      <c r="AA66" s="95">
        <v>2</v>
      </c>
      <c r="AB66" s="95">
        <v>2</v>
      </c>
      <c r="AC66" s="95">
        <v>4</v>
      </c>
      <c r="AD66" s="95">
        <v>6</v>
      </c>
      <c r="AE66" s="95">
        <v>2</v>
      </c>
    </row>
    <row r="67" spans="1:48" x14ac:dyDescent="0.3">
      <c r="A67" s="4"/>
      <c r="B67" s="264" t="s">
        <v>15</v>
      </c>
      <c r="C67" s="264"/>
      <c r="D67" s="264"/>
      <c r="E67" s="264"/>
      <c r="F67" s="264"/>
      <c r="G67" s="264"/>
      <c r="H67" s="264"/>
      <c r="I67" s="264"/>
      <c r="J67" s="264"/>
      <c r="K67" s="264"/>
      <c r="L67" s="264"/>
      <c r="M67" s="264"/>
      <c r="N67" s="264"/>
      <c r="O67" s="264"/>
      <c r="P67" s="264"/>
      <c r="Q67" s="264"/>
      <c r="R67" s="264"/>
      <c r="S67" s="264"/>
      <c r="T67" s="264"/>
      <c r="U67" s="264"/>
      <c r="V67" s="264"/>
      <c r="W67" s="264"/>
      <c r="X67" s="13"/>
      <c r="Z67" s="95"/>
      <c r="AA67" s="95" t="s">
        <v>17</v>
      </c>
      <c r="AB67" s="96">
        <v>3</v>
      </c>
      <c r="AC67" s="95" t="s">
        <v>17</v>
      </c>
      <c r="AD67" s="95" t="s">
        <v>17</v>
      </c>
      <c r="AE67" s="95">
        <v>3</v>
      </c>
    </row>
    <row r="68" spans="1:48" x14ac:dyDescent="0.3">
      <c r="Z68" s="95"/>
      <c r="AA68" s="95"/>
      <c r="AB68" s="95" t="s">
        <v>17</v>
      </c>
      <c r="AC68" s="95"/>
      <c r="AD68" s="95"/>
      <c r="AE68" s="95">
        <v>4</v>
      </c>
    </row>
    <row r="69" spans="1:48" x14ac:dyDescent="0.3">
      <c r="A69" s="77">
        <v>0</v>
      </c>
      <c r="B69" s="83">
        <f>IF(ISERROR(COUNTIF(B$10:B$59,A69)/$A$79),0,COUNTIF(B$10:B$59,A69)/$A$79)</f>
        <v>0</v>
      </c>
      <c r="C69" s="83">
        <f>IF(ISERROR(COUNTIF(C$10:C$59,A69)/$A$79),0,COUNTIF(C$10:C$59,A69)/$A$79)</f>
        <v>0</v>
      </c>
      <c r="D69" s="83">
        <f>IF(ISERROR(COUNTIF(D$10:D$59,A69)/$A$79),0,COUNTIF(D$10:D$59,A69)/$A$79)</f>
        <v>0</v>
      </c>
      <c r="E69" s="83">
        <f>IF(ISERROR(COUNTIF(E$10:E$59,A69)/$A$79),0,COUNTIF(E$10:E$59,A69)/$A$79)</f>
        <v>0</v>
      </c>
      <c r="F69" s="83">
        <f>IF(ISERROR(COUNTIF(F$10:F$59,A69)/$A$79),0,COUNTIF(F$10:F$59,A69)/$A$79)</f>
        <v>0</v>
      </c>
      <c r="G69" s="83">
        <f>IF(ISERROR(COUNTIF(G$10:G$59,A69)/$A$79),0,COUNTIF(G$10:G$59,A69)/$A$79)</f>
        <v>0</v>
      </c>
      <c r="H69" s="83">
        <f>IF(ISERROR(COUNTIF(H$10:H$59,A69)/$A$79),0,COUNTIF(H$10:H$59,A69)/$A$79)</f>
        <v>0</v>
      </c>
      <c r="I69" s="83">
        <f>IF(ISERROR(COUNTIF(I$10:I$59,A69)/$A$79),0,COUNTIF(I$10:I$59,A69)/$A$79)</f>
        <v>0</v>
      </c>
      <c r="J69" s="83">
        <f>IF(ISERROR(COUNTIF(J$10:J$59,A69)/$A$79),0,COUNTIF(J$10:J$59,A69)/$A$79)</f>
        <v>0</v>
      </c>
      <c r="K69" s="83">
        <f>IF(ISERROR(COUNTIF(K$10:K$59,A69)/$A$79),0,COUNTIF(K$10:K$59,A69)/$A$79)</f>
        <v>0</v>
      </c>
      <c r="L69" s="83">
        <f>IF(ISERROR(COUNTIF(L$10:L$59,A69)/$A$79),0,COUNTIF(L$10:L$59,A69)/$A$79)</f>
        <v>0</v>
      </c>
      <c r="M69" s="83">
        <f>IF(ISERROR(COUNTIF(M$10:M$59,A69)/$A$79),0,COUNTIF(M$10:M$59,A69)/$A$79)</f>
        <v>0</v>
      </c>
      <c r="N69" s="83">
        <f>IF(ISERROR(COUNTIF(N$10:N$59,A69)/$A$79),0,COUNTIF(N$10:N$59,A69)/$A$79)</f>
        <v>0</v>
      </c>
      <c r="O69" s="83">
        <f>IF(ISERROR(COUNTIF(O$10:O$59,A69)/$A$79),0,COUNTIF(O$10:O$59,A69)/$A$79)</f>
        <v>0</v>
      </c>
      <c r="P69" s="90"/>
      <c r="Q69" s="92" t="s">
        <v>61</v>
      </c>
      <c r="R69" s="89">
        <f>IF(ISERROR(COUNTIF(R$10:R$59,A69)/$A$79),0,COUNTIF(R$10:R$59,A69)/$A$79)</f>
        <v>0</v>
      </c>
      <c r="S69" s="89">
        <f>IF(ISERROR(COUNTIF(S$10:S$59,A69)/$A$79),0,COUNTIF(S$10:S$59,A69)/$A$79)</f>
        <v>0</v>
      </c>
      <c r="T69" s="89">
        <f>IF(ISERROR(COUNTIF(T$10:T$59,A69)/$A$79),0,COUNTIF(T$10:T$59,A69)/$A$79)</f>
        <v>0</v>
      </c>
      <c r="U69" s="89">
        <f>IF(ISERROR(COUNTIF(U$10:U$59,A69)/$A$79),0,COUNTIF(U$10:U$59,A69)/$A$79)</f>
        <v>0</v>
      </c>
      <c r="V69" s="89">
        <f>IF(ISERROR(COUNTIF(V$10:V$59,A69)/$A$79),0,COUNTIF(V$10:V$59,A69)/$A$79)</f>
        <v>0</v>
      </c>
      <c r="W69" s="89">
        <f>IF(ISERROR(COUNTIF(W$10:W$59,A69)/$A$79),0,COUNTIF(W$10:W$59,A69)/$A$79)</f>
        <v>0</v>
      </c>
      <c r="X69" s="105">
        <v>0</v>
      </c>
      <c r="Z69" s="95"/>
      <c r="AA69" s="95"/>
      <c r="AB69" s="95"/>
      <c r="AC69" s="95"/>
      <c r="AD69" s="95"/>
      <c r="AE69" s="95">
        <v>5</v>
      </c>
    </row>
    <row r="70" spans="1:48" x14ac:dyDescent="0.3">
      <c r="A70" s="77">
        <v>1</v>
      </c>
      <c r="B70" s="83">
        <f t="shared" ref="B70:B72" si="26">IF(ISERROR(COUNTIF(B$10:B$59,A70)/$A$79),0,COUNTIF(B$10:B$59,A70)/$A$79)</f>
        <v>0</v>
      </c>
      <c r="C70" s="83">
        <f t="shared" ref="C70:C72" si="27">IF(ISERROR(COUNTIF(C$10:C$59,A70)/$A$79),0,COUNTIF(C$10:C$59,A70)/$A$79)</f>
        <v>0</v>
      </c>
      <c r="D70" s="83">
        <f t="shared" ref="D70:D72" si="28">IF(ISERROR(COUNTIF(D$10:D$59,A70)/$A$79),0,COUNTIF(D$10:D$59,A70)/$A$79)</f>
        <v>0</v>
      </c>
      <c r="E70" s="83">
        <f t="shared" ref="E70:E72" si="29">IF(ISERROR(COUNTIF(E$10:E$59,A70)/$A$79),0,COUNTIF(E$10:E$59,A70)/$A$79)</f>
        <v>0</v>
      </c>
      <c r="F70" s="83">
        <f t="shared" ref="F70:F72" si="30">IF(ISERROR(COUNTIF(F$10:F$59,A70)/$A$79),0,COUNTIF(F$10:F$59,A70)/$A$79)</f>
        <v>0</v>
      </c>
      <c r="G70" s="83">
        <f t="shared" ref="G70:G72" si="31">IF(ISERROR(COUNTIF(G$10:G$59,A70)/$A$79),0,COUNTIF(G$10:G$59,A70)/$A$79)</f>
        <v>0</v>
      </c>
      <c r="H70" s="83">
        <f t="shared" ref="H70:H72" si="32">IF(ISERROR(COUNTIF(H$10:H$59,A70)/$A$79),0,COUNTIF(H$10:H$59,A70)/$A$79)</f>
        <v>0</v>
      </c>
      <c r="I70" s="83">
        <f t="shared" ref="I70:I72" si="33">IF(ISERROR(COUNTIF(I$10:I$59,A70)/$A$79),0,COUNTIF(I$10:I$59,A70)/$A$79)</f>
        <v>0</v>
      </c>
      <c r="J70" s="83">
        <f t="shared" ref="J70:J72" si="34">IF(ISERROR(COUNTIF(J$10:J$59,A70)/$A$79),0,COUNTIF(J$10:J$59,A70)/$A$79)</f>
        <v>0</v>
      </c>
      <c r="K70" s="83">
        <f t="shared" ref="K70:K72" si="35">IF(ISERROR(COUNTIF(K$10:K$59,A70)/$A$79),0,COUNTIF(K$10:K$59,A70)/$A$79)</f>
        <v>0</v>
      </c>
      <c r="L70" s="83">
        <f t="shared" ref="L70:L72" si="36">IF(ISERROR(COUNTIF(L$10:L$59,A70)/$A$79),0,COUNTIF(L$10:L$59,A70)/$A$79)</f>
        <v>0</v>
      </c>
      <c r="M70" s="83">
        <f t="shared" ref="M70:M72" si="37">IF(ISERROR(COUNTIF(M$10:M$59,A70)/$A$79),0,COUNTIF(M$10:M$59,A70)/$A$79)</f>
        <v>0</v>
      </c>
      <c r="N70" s="83">
        <f t="shared" ref="N70:N72" si="38">IF(ISERROR(COUNTIF(N$10:N$59,A70)/$A$79),0,COUNTIF(N$10:N$59,A70)/$A$79)</f>
        <v>0</v>
      </c>
      <c r="O70" s="83">
        <f t="shared" ref="O70:O72" si="39">IF(ISERROR(COUNTIF(O$10:O$59,A70)/$A$79),0,COUNTIF(O$10:O$59,A70)/$A$79)</f>
        <v>0</v>
      </c>
      <c r="P70" s="90"/>
      <c r="Q70" s="92" t="s">
        <v>61</v>
      </c>
      <c r="R70" s="92" t="s">
        <v>61</v>
      </c>
      <c r="S70" s="92" t="s">
        <v>61</v>
      </c>
      <c r="T70" s="89">
        <f t="shared" ref="T70:T71" si="40">IF(ISERROR(COUNTIF(T$10:T$59,A70)/$A$79),0,COUNTIF(T$10:T$59,A70)/$A$79)</f>
        <v>0</v>
      </c>
      <c r="U70" s="92" t="s">
        <v>61</v>
      </c>
      <c r="V70" s="92" t="s">
        <v>61</v>
      </c>
      <c r="W70" s="92" t="s">
        <v>61</v>
      </c>
      <c r="X70" s="106">
        <v>1</v>
      </c>
      <c r="Z70" s="95"/>
      <c r="AA70" s="95"/>
      <c r="AB70" s="95"/>
      <c r="AC70" s="95"/>
      <c r="AD70" s="95"/>
      <c r="AE70" s="95">
        <v>6</v>
      </c>
    </row>
    <row r="71" spans="1:48" x14ac:dyDescent="0.3">
      <c r="A71" s="77">
        <v>2</v>
      </c>
      <c r="B71" s="83">
        <f t="shared" si="26"/>
        <v>0</v>
      </c>
      <c r="C71" s="83">
        <f t="shared" si="27"/>
        <v>0</v>
      </c>
      <c r="D71" s="83">
        <f t="shared" si="28"/>
        <v>0</v>
      </c>
      <c r="E71" s="83">
        <f t="shared" si="29"/>
        <v>0</v>
      </c>
      <c r="F71" s="83">
        <f t="shared" si="30"/>
        <v>0</v>
      </c>
      <c r="G71" s="83">
        <f t="shared" si="31"/>
        <v>0</v>
      </c>
      <c r="H71" s="83">
        <f t="shared" si="32"/>
        <v>0</v>
      </c>
      <c r="I71" s="83">
        <f t="shared" si="33"/>
        <v>0</v>
      </c>
      <c r="J71" s="83">
        <f t="shared" si="34"/>
        <v>0</v>
      </c>
      <c r="K71" s="83">
        <f t="shared" si="35"/>
        <v>0</v>
      </c>
      <c r="L71" s="83">
        <f t="shared" si="36"/>
        <v>0</v>
      </c>
      <c r="M71" s="83">
        <f t="shared" si="37"/>
        <v>0</v>
      </c>
      <c r="N71" s="83">
        <f t="shared" si="38"/>
        <v>0</v>
      </c>
      <c r="O71" s="83">
        <f t="shared" si="39"/>
        <v>0</v>
      </c>
      <c r="P71" s="90"/>
      <c r="Q71" s="92" t="s">
        <v>61</v>
      </c>
      <c r="R71" s="89">
        <f t="shared" ref="R71" si="41">IF(ISERROR(COUNTIF(R$10:R$59,A71)/$A$79),0,COUNTIF(R$10:R$59,A71)/$A$79)</f>
        <v>0</v>
      </c>
      <c r="S71" s="92" t="s">
        <v>61</v>
      </c>
      <c r="T71" s="89">
        <f t="shared" si="40"/>
        <v>0</v>
      </c>
      <c r="U71" s="89">
        <f t="shared" ref="U71" si="42">IF(ISERROR(COUNTIF(U$10:U$59,A71)/$A$79),0,COUNTIF(U$10:U$59,A71)/$A$79)</f>
        <v>0</v>
      </c>
      <c r="V71" s="92" t="s">
        <v>61</v>
      </c>
      <c r="W71" s="89">
        <f t="shared" ref="W71" si="43">IF(ISERROR(COUNTIF(W$10:W$59,A71)/$A$79),0,COUNTIF(W$10:W$59,A71)/$A$79)</f>
        <v>0</v>
      </c>
      <c r="X71" s="106">
        <v>2</v>
      </c>
      <c r="Z71" s="95"/>
      <c r="AA71" s="95"/>
      <c r="AB71" s="95"/>
      <c r="AC71" s="95"/>
      <c r="AD71" s="95"/>
      <c r="AE71" s="95">
        <v>7</v>
      </c>
    </row>
    <row r="72" spans="1:48" x14ac:dyDescent="0.3">
      <c r="A72" s="77">
        <v>3</v>
      </c>
      <c r="B72" s="83">
        <f t="shared" si="26"/>
        <v>0</v>
      </c>
      <c r="C72" s="83">
        <f t="shared" si="27"/>
        <v>0</v>
      </c>
      <c r="D72" s="83">
        <f t="shared" si="28"/>
        <v>0</v>
      </c>
      <c r="E72" s="83">
        <f t="shared" si="29"/>
        <v>0</v>
      </c>
      <c r="F72" s="83">
        <f t="shared" si="30"/>
        <v>0</v>
      </c>
      <c r="G72" s="83">
        <f t="shared" si="31"/>
        <v>0</v>
      </c>
      <c r="H72" s="83">
        <f t="shared" si="32"/>
        <v>0</v>
      </c>
      <c r="I72" s="83">
        <f t="shared" si="33"/>
        <v>0</v>
      </c>
      <c r="J72" s="83">
        <f t="shared" si="34"/>
        <v>0</v>
      </c>
      <c r="K72" s="83">
        <f t="shared" si="35"/>
        <v>0</v>
      </c>
      <c r="L72" s="83">
        <f t="shared" si="36"/>
        <v>0</v>
      </c>
      <c r="M72" s="83">
        <f t="shared" si="37"/>
        <v>0</v>
      </c>
      <c r="N72" s="83">
        <f t="shared" si="38"/>
        <v>0</v>
      </c>
      <c r="O72" s="83">
        <f t="shared" si="39"/>
        <v>0</v>
      </c>
      <c r="P72" s="90"/>
      <c r="Q72" s="92" t="s">
        <v>61</v>
      </c>
      <c r="R72" s="92" t="s">
        <v>61</v>
      </c>
      <c r="S72" s="89">
        <f t="shared" ref="S72" si="44">IF(ISERROR(COUNTIF(S$10:S$59,A72)/$A$79),0,COUNTIF(S$10:S$59,A72)/$A$79)</f>
        <v>0</v>
      </c>
      <c r="T72" s="92" t="s">
        <v>61</v>
      </c>
      <c r="U72" s="92" t="s">
        <v>61</v>
      </c>
      <c r="V72" s="89">
        <f t="shared" ref="V72" si="45">IF(ISERROR(COUNTIF(V$10:V$59,A72)/$A$79),0,COUNTIF(V$10:V$59,A72)/$A$79)</f>
        <v>0</v>
      </c>
      <c r="W72" s="92" t="s">
        <v>61</v>
      </c>
      <c r="X72" s="106">
        <v>3</v>
      </c>
      <c r="Z72" s="95"/>
      <c r="AA72" s="95"/>
      <c r="AB72" s="95"/>
      <c r="AC72" s="95"/>
      <c r="AD72" s="95"/>
      <c r="AE72" s="95">
        <v>8</v>
      </c>
    </row>
    <row r="73" spans="1:48" x14ac:dyDescent="0.3">
      <c r="P73" s="47"/>
      <c r="Q73" s="92" t="s">
        <v>61</v>
      </c>
      <c r="R73" s="89">
        <f>IF(ISERROR(COUNTIF(R$10:R$59,X73)/$A$79),0,COUNTIF(R$10:R$59,X73)/$A$79)</f>
        <v>0</v>
      </c>
      <c r="S73" s="92" t="s">
        <v>61</v>
      </c>
      <c r="T73" s="92" t="s">
        <v>61</v>
      </c>
      <c r="U73" s="89">
        <f>IF(ISERROR(COUNTIF(U$10:U$59,X73)/$A$79),0,COUNTIF(U$10:U$59,X73)/$A$79)</f>
        <v>0</v>
      </c>
      <c r="V73" s="92" t="s">
        <v>61</v>
      </c>
      <c r="W73" s="89">
        <f>IF(ISERROR(COUNTIF(W$10:W$59,X73)/$A$79),0,COUNTIF(W$10:W$59,X73)/$A$79)</f>
        <v>0</v>
      </c>
      <c r="X73" s="107">
        <v>4</v>
      </c>
      <c r="Z73" s="95"/>
      <c r="AA73" s="95"/>
      <c r="AB73" s="95"/>
      <c r="AC73" s="95"/>
      <c r="AD73" s="95"/>
      <c r="AE73" s="95">
        <v>9</v>
      </c>
    </row>
    <row r="74" spans="1:48" x14ac:dyDescent="0.3">
      <c r="P74" s="47"/>
      <c r="Q74" s="92" t="s">
        <v>61</v>
      </c>
      <c r="R74" s="92" t="s">
        <v>61</v>
      </c>
      <c r="S74" s="89">
        <f>IF(ISERROR(COUNTIF(S$10:S$59,X74)/$A$79),0,COUNTIF(S$10:S$59,X74)/$A$79)</f>
        <v>0</v>
      </c>
      <c r="T74" s="92" t="s">
        <v>61</v>
      </c>
      <c r="U74" s="92" t="s">
        <v>61</v>
      </c>
      <c r="V74" s="89">
        <f>IF(ISERROR(COUNTIF(V$10:V$59,X74)/$A$79),0,COUNTIF(V$10:V$59,X74)/$A$79)</f>
        <v>0</v>
      </c>
      <c r="W74" s="92" t="s">
        <v>61</v>
      </c>
      <c r="X74" s="107">
        <v>6</v>
      </c>
      <c r="Z74" s="95"/>
      <c r="AA74" s="95"/>
      <c r="AB74" s="95"/>
      <c r="AC74" s="95"/>
      <c r="AD74" s="95"/>
      <c r="AE74" s="95">
        <v>10</v>
      </c>
    </row>
    <row r="75" spans="1:48" s="4" customFormat="1" x14ac:dyDescent="0.3">
      <c r="Z75" s="95"/>
      <c r="AA75" s="95"/>
      <c r="AB75" s="95"/>
      <c r="AC75" s="95"/>
      <c r="AD75" s="95"/>
      <c r="AE75" s="95">
        <v>11</v>
      </c>
      <c r="AV75" s="41"/>
    </row>
    <row r="76" spans="1:48" x14ac:dyDescent="0.3">
      <c r="A76" s="78" t="s">
        <v>37</v>
      </c>
      <c r="B76" s="79">
        <f t="shared" ref="B76:Q76" si="46">IF(ISERROR(COUNTIF(B$10:B$59,B85)/$A$79),0,COUNTIF(B$10:B$59,B85)/$A$79)</f>
        <v>0</v>
      </c>
      <c r="C76" s="79">
        <f t="shared" si="46"/>
        <v>0</v>
      </c>
      <c r="D76" s="79">
        <f t="shared" si="46"/>
        <v>0</v>
      </c>
      <c r="E76" s="79">
        <f t="shared" si="46"/>
        <v>0</v>
      </c>
      <c r="F76" s="79">
        <f t="shared" si="46"/>
        <v>0</v>
      </c>
      <c r="G76" s="79">
        <f t="shared" si="46"/>
        <v>0</v>
      </c>
      <c r="H76" s="79">
        <f t="shared" si="46"/>
        <v>0</v>
      </c>
      <c r="I76" s="79">
        <f t="shared" si="46"/>
        <v>0</v>
      </c>
      <c r="J76" s="79">
        <f t="shared" si="46"/>
        <v>0</v>
      </c>
      <c r="K76" s="79">
        <f t="shared" si="46"/>
        <v>0</v>
      </c>
      <c r="L76" s="79">
        <f t="shared" si="46"/>
        <v>0</v>
      </c>
      <c r="M76" s="79">
        <f t="shared" si="46"/>
        <v>0</v>
      </c>
      <c r="N76" s="79">
        <f t="shared" si="46"/>
        <v>0</v>
      </c>
      <c r="O76" s="79">
        <f t="shared" si="46"/>
        <v>0</v>
      </c>
      <c r="P76" s="79"/>
      <c r="Q76" s="79">
        <f t="shared" si="46"/>
        <v>0</v>
      </c>
      <c r="R76" s="79">
        <f t="shared" ref="R76:W76" si="47">IF(ISERROR(COUNTIF(R$10:R$59,R85)/$A$79),0,COUNTIF(R$10:R$59,R85)/$A$79)</f>
        <v>0</v>
      </c>
      <c r="S76" s="79">
        <f t="shared" si="47"/>
        <v>0</v>
      </c>
      <c r="T76" s="79">
        <f t="shared" si="47"/>
        <v>0</v>
      </c>
      <c r="U76" s="79">
        <f t="shared" si="47"/>
        <v>0</v>
      </c>
      <c r="V76" s="79">
        <f t="shared" si="47"/>
        <v>0</v>
      </c>
      <c r="W76" s="79">
        <f t="shared" si="47"/>
        <v>0</v>
      </c>
      <c r="X76" s="39"/>
      <c r="Z76" s="95"/>
      <c r="AA76" s="95"/>
      <c r="AB76" s="95"/>
      <c r="AC76" s="95"/>
      <c r="AD76" s="95"/>
      <c r="AE76" s="95">
        <v>12</v>
      </c>
    </row>
    <row r="77" spans="1:48" x14ac:dyDescent="0.3">
      <c r="A77" s="78" t="s">
        <v>16</v>
      </c>
      <c r="B77" s="79">
        <f>SUM(B69:B76)</f>
        <v>0</v>
      </c>
      <c r="C77" s="79">
        <f t="shared" ref="C77:W77" si="48">SUM(C69:C76)</f>
        <v>0</v>
      </c>
      <c r="D77" s="79">
        <f t="shared" si="48"/>
        <v>0</v>
      </c>
      <c r="E77" s="79">
        <f t="shared" si="48"/>
        <v>0</v>
      </c>
      <c r="F77" s="79">
        <f t="shared" si="48"/>
        <v>0</v>
      </c>
      <c r="G77" s="79">
        <f t="shared" si="48"/>
        <v>0</v>
      </c>
      <c r="H77" s="79">
        <f t="shared" si="48"/>
        <v>0</v>
      </c>
      <c r="I77" s="79">
        <f t="shared" si="48"/>
        <v>0</v>
      </c>
      <c r="J77" s="79">
        <f t="shared" si="48"/>
        <v>0</v>
      </c>
      <c r="K77" s="79">
        <f t="shared" si="48"/>
        <v>0</v>
      </c>
      <c r="L77" s="79">
        <f t="shared" si="48"/>
        <v>0</v>
      </c>
      <c r="M77" s="79">
        <f t="shared" si="48"/>
        <v>0</v>
      </c>
      <c r="N77" s="79">
        <f t="shared" si="48"/>
        <v>0</v>
      </c>
      <c r="O77" s="79">
        <f t="shared" si="48"/>
        <v>0</v>
      </c>
      <c r="P77" s="79"/>
      <c r="Q77" s="217" t="s">
        <v>61</v>
      </c>
      <c r="R77" s="79">
        <f t="shared" si="48"/>
        <v>0</v>
      </c>
      <c r="S77" s="79">
        <f t="shared" si="48"/>
        <v>0</v>
      </c>
      <c r="T77" s="79">
        <f t="shared" si="48"/>
        <v>0</v>
      </c>
      <c r="U77" s="79">
        <f t="shared" si="48"/>
        <v>0</v>
      </c>
      <c r="V77" s="79">
        <f t="shared" si="48"/>
        <v>0</v>
      </c>
      <c r="W77" s="79">
        <f t="shared" si="48"/>
        <v>0</v>
      </c>
      <c r="X77" s="39"/>
      <c r="Z77" s="95"/>
      <c r="AA77" s="95"/>
      <c r="AB77" s="95"/>
      <c r="AC77" s="95"/>
      <c r="AD77" s="95"/>
      <c r="AE77" s="95">
        <v>13</v>
      </c>
    </row>
    <row r="78" spans="1:48" ht="14.4" thickBot="1" x14ac:dyDescent="0.35">
      <c r="A78" s="118"/>
      <c r="B78" s="118"/>
      <c r="C78" s="118"/>
      <c r="D78" s="118"/>
      <c r="E78" s="118"/>
      <c r="F78" s="118"/>
      <c r="G78" s="118"/>
      <c r="H78" s="118"/>
      <c r="I78" s="118"/>
      <c r="J78" s="118"/>
      <c r="K78" s="118"/>
      <c r="L78" s="118"/>
      <c r="M78" s="118"/>
      <c r="N78" s="118"/>
      <c r="O78" s="118"/>
      <c r="P78" s="162"/>
      <c r="Q78" s="118"/>
      <c r="R78" s="118"/>
      <c r="S78" s="118"/>
      <c r="T78" s="118"/>
      <c r="U78" s="118"/>
      <c r="V78" s="118"/>
      <c r="W78" s="123"/>
      <c r="X78" s="35"/>
      <c r="Z78" s="95"/>
      <c r="AA78" s="95"/>
      <c r="AB78" s="95"/>
      <c r="AC78" s="95"/>
      <c r="AD78" s="95"/>
      <c r="AE78" s="95">
        <v>14</v>
      </c>
    </row>
    <row r="79" spans="1:48" s="81" customFormat="1" ht="14.4" thickBot="1" x14ac:dyDescent="0.35">
      <c r="A79" s="80">
        <f>COUNTA(A10:A59)</f>
        <v>0</v>
      </c>
      <c r="B79" s="118"/>
      <c r="C79" s="118"/>
      <c r="D79" s="118"/>
      <c r="E79" s="118"/>
      <c r="F79" s="118"/>
      <c r="G79" s="118"/>
      <c r="H79" s="118"/>
      <c r="I79" s="118"/>
      <c r="J79" s="118"/>
      <c r="K79" s="118"/>
      <c r="L79" s="118"/>
      <c r="M79" s="118"/>
      <c r="N79" s="118"/>
      <c r="O79" s="118"/>
      <c r="P79" s="162"/>
      <c r="Q79" s="118"/>
      <c r="R79" s="118"/>
      <c r="S79" s="118"/>
      <c r="T79" s="118"/>
      <c r="U79" s="118"/>
      <c r="V79" s="118"/>
      <c r="W79" s="124"/>
      <c r="X79" s="35"/>
      <c r="Z79" s="97"/>
      <c r="AA79" s="97"/>
      <c r="AB79" s="97"/>
      <c r="AC79" s="97"/>
      <c r="AD79" s="97"/>
      <c r="AE79" s="95">
        <v>15</v>
      </c>
      <c r="AV79" s="82"/>
    </row>
    <row r="80" spans="1:48" s="81" customFormat="1" x14ac:dyDescent="0.3">
      <c r="X80" s="76"/>
      <c r="Z80" s="97"/>
      <c r="AA80" s="97"/>
      <c r="AB80" s="97"/>
      <c r="AC80" s="97"/>
      <c r="AD80" s="97"/>
      <c r="AE80" s="95">
        <v>16</v>
      </c>
      <c r="AV80" s="82"/>
    </row>
    <row r="81" spans="1:48" s="81" customFormat="1" hidden="1" x14ac:dyDescent="0.3">
      <c r="A81" s="130" t="s">
        <v>36</v>
      </c>
      <c r="B81" s="131">
        <f>A$79-B87</f>
        <v>0</v>
      </c>
      <c r="C81" s="131">
        <f t="shared" ref="C81:O81" si="49">$A$79-C87</f>
        <v>0</v>
      </c>
      <c r="D81" s="131">
        <f t="shared" si="49"/>
        <v>0</v>
      </c>
      <c r="E81" s="131">
        <f t="shared" si="49"/>
        <v>0</v>
      </c>
      <c r="F81" s="131">
        <f t="shared" si="49"/>
        <v>0</v>
      </c>
      <c r="G81" s="131">
        <f t="shared" si="49"/>
        <v>0</v>
      </c>
      <c r="H81" s="131">
        <f t="shared" si="49"/>
        <v>0</v>
      </c>
      <c r="I81" s="131">
        <f t="shared" si="49"/>
        <v>0</v>
      </c>
      <c r="J81" s="131">
        <f t="shared" si="49"/>
        <v>0</v>
      </c>
      <c r="K81" s="131">
        <f t="shared" si="49"/>
        <v>0</v>
      </c>
      <c r="L81" s="131">
        <f t="shared" si="49"/>
        <v>0</v>
      </c>
      <c r="M81" s="131">
        <f t="shared" si="49"/>
        <v>0</v>
      </c>
      <c r="N81" s="131">
        <f t="shared" si="49"/>
        <v>0</v>
      </c>
      <c r="O81" s="131">
        <f t="shared" si="49"/>
        <v>0</v>
      </c>
      <c r="P81" s="158"/>
      <c r="Q81" s="131">
        <f t="shared" ref="Q81:W81" si="50">$A$79-Q87</f>
        <v>0</v>
      </c>
      <c r="R81" s="131">
        <f t="shared" si="50"/>
        <v>0</v>
      </c>
      <c r="S81" s="131">
        <f t="shared" si="50"/>
        <v>0</v>
      </c>
      <c r="T81" s="131">
        <f t="shared" si="50"/>
        <v>0</v>
      </c>
      <c r="U81" s="131">
        <f t="shared" si="50"/>
        <v>0</v>
      </c>
      <c r="V81" s="131">
        <f t="shared" si="50"/>
        <v>0</v>
      </c>
      <c r="W81" s="131">
        <f t="shared" si="50"/>
        <v>0</v>
      </c>
      <c r="X81" s="13"/>
      <c r="Z81" s="97"/>
      <c r="AA81" s="97"/>
      <c r="AB81" s="97"/>
      <c r="AC81" s="97"/>
      <c r="AD81" s="97"/>
      <c r="AE81" s="95">
        <v>17</v>
      </c>
      <c r="AV81" s="82"/>
    </row>
    <row r="82" spans="1:48" s="81" customFormat="1" hidden="1" x14ac:dyDescent="0.3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159"/>
      <c r="Q82" s="42"/>
      <c r="R82" s="42"/>
      <c r="S82" s="42"/>
      <c r="T82" s="42"/>
      <c r="U82" s="42"/>
      <c r="V82" s="42"/>
      <c r="W82" s="42"/>
      <c r="X82" s="4"/>
      <c r="Z82" s="97"/>
      <c r="AA82" s="97"/>
      <c r="AB82" s="97"/>
      <c r="AC82" s="97"/>
      <c r="AD82" s="97"/>
      <c r="AE82" s="95">
        <v>18</v>
      </c>
      <c r="AV82" s="82"/>
    </row>
    <row r="83" spans="1:48" s="81" customFormat="1" hidden="1" x14ac:dyDescent="0.3">
      <c r="X83" s="4"/>
      <c r="Z83" s="97"/>
      <c r="AA83" s="97"/>
      <c r="AB83" s="97"/>
      <c r="AC83" s="97"/>
      <c r="AD83" s="97"/>
      <c r="AE83" s="95">
        <v>19</v>
      </c>
      <c r="AV83" s="82"/>
    </row>
    <row r="84" spans="1:48" hidden="1" x14ac:dyDescent="0.3">
      <c r="A84" s="122"/>
      <c r="B84" s="122"/>
      <c r="C84" s="122"/>
      <c r="D84" s="122"/>
      <c r="E84" s="122"/>
      <c r="F84" s="122"/>
      <c r="G84" s="122"/>
      <c r="H84" s="122"/>
      <c r="I84" s="122"/>
      <c r="J84" s="122"/>
      <c r="K84" s="122"/>
      <c r="L84" s="122"/>
      <c r="M84" s="122"/>
      <c r="N84" s="122"/>
      <c r="O84" s="122"/>
      <c r="P84" s="160"/>
      <c r="Q84" s="122"/>
      <c r="R84" s="122"/>
      <c r="S84" s="122"/>
      <c r="T84" s="122"/>
      <c r="U84" s="122"/>
      <c r="V84" s="122"/>
      <c r="W84" s="122"/>
      <c r="X84" s="4"/>
      <c r="Z84" s="95"/>
      <c r="AA84" s="95"/>
      <c r="AB84" s="95"/>
      <c r="AC84" s="95"/>
      <c r="AD84" s="95"/>
      <c r="AE84" s="95">
        <v>20</v>
      </c>
    </row>
    <row r="85" spans="1:48" hidden="1" x14ac:dyDescent="0.3">
      <c r="B85" s="123" t="s">
        <v>17</v>
      </c>
      <c r="C85" s="123" t="s">
        <v>17</v>
      </c>
      <c r="D85" s="123" t="s">
        <v>17</v>
      </c>
      <c r="E85" s="123" t="s">
        <v>17</v>
      </c>
      <c r="F85" s="123" t="s">
        <v>17</v>
      </c>
      <c r="G85" s="123" t="s">
        <v>17</v>
      </c>
      <c r="H85" s="123" t="s">
        <v>17</v>
      </c>
      <c r="I85" s="123" t="s">
        <v>17</v>
      </c>
      <c r="J85" s="123" t="s">
        <v>17</v>
      </c>
      <c r="K85" s="123" t="s">
        <v>17</v>
      </c>
      <c r="L85" s="123" t="s">
        <v>17</v>
      </c>
      <c r="M85" s="123" t="s">
        <v>17</v>
      </c>
      <c r="N85" s="123" t="s">
        <v>17</v>
      </c>
      <c r="O85" s="123" t="s">
        <v>17</v>
      </c>
      <c r="P85" s="161"/>
      <c r="Q85" s="123" t="s">
        <v>17</v>
      </c>
      <c r="R85" s="123" t="s">
        <v>17</v>
      </c>
      <c r="S85" s="123" t="s">
        <v>17</v>
      </c>
      <c r="T85" s="123" t="s">
        <v>17</v>
      </c>
      <c r="U85" s="123" t="s">
        <v>17</v>
      </c>
      <c r="V85" s="123" t="s">
        <v>17</v>
      </c>
      <c r="W85" s="123" t="s">
        <v>17</v>
      </c>
      <c r="X85" s="39"/>
      <c r="Z85" s="95"/>
      <c r="AA85" s="95"/>
      <c r="AB85" s="95"/>
      <c r="AC85" s="95"/>
      <c r="AD85" s="95"/>
      <c r="AE85" s="95">
        <v>21</v>
      </c>
    </row>
    <row r="86" spans="1:48" hidden="1" x14ac:dyDescent="0.3">
      <c r="A86" s="118"/>
      <c r="B86" s="123"/>
      <c r="C86" s="123"/>
      <c r="D86" s="123"/>
      <c r="E86" s="123"/>
      <c r="F86" s="123"/>
      <c r="G86" s="123"/>
      <c r="H86" s="123"/>
      <c r="I86" s="123"/>
      <c r="J86" s="123"/>
      <c r="K86" s="123"/>
      <c r="L86" s="123"/>
      <c r="M86" s="123"/>
      <c r="N86" s="123"/>
      <c r="O86" s="123"/>
      <c r="P86" s="161"/>
      <c r="Q86" s="123"/>
      <c r="R86" s="123"/>
      <c r="S86" s="123"/>
      <c r="T86" s="123"/>
      <c r="U86" s="123"/>
      <c r="V86" s="123"/>
      <c r="W86" s="123"/>
      <c r="X86" s="39"/>
      <c r="Z86" s="95"/>
      <c r="AA86" s="95"/>
      <c r="AB86" s="95"/>
      <c r="AC86" s="95"/>
      <c r="AD86" s="95"/>
      <c r="AE86" s="95">
        <v>22</v>
      </c>
    </row>
    <row r="87" spans="1:48" hidden="1" x14ac:dyDescent="0.3">
      <c r="A87" s="118"/>
      <c r="B87" s="123">
        <f t="shared" ref="B87:O87" si="51">COUNTA(B10:B59)</f>
        <v>0</v>
      </c>
      <c r="C87" s="123">
        <f t="shared" si="51"/>
        <v>0</v>
      </c>
      <c r="D87" s="123">
        <f t="shared" si="51"/>
        <v>0</v>
      </c>
      <c r="E87" s="123">
        <f t="shared" si="51"/>
        <v>0</v>
      </c>
      <c r="F87" s="123">
        <f t="shared" si="51"/>
        <v>0</v>
      </c>
      <c r="G87" s="123">
        <f t="shared" si="51"/>
        <v>0</v>
      </c>
      <c r="H87" s="123">
        <f t="shared" si="51"/>
        <v>0</v>
      </c>
      <c r="I87" s="123">
        <f t="shared" si="51"/>
        <v>0</v>
      </c>
      <c r="J87" s="123">
        <f t="shared" si="51"/>
        <v>0</v>
      </c>
      <c r="K87" s="123">
        <f t="shared" si="51"/>
        <v>0</v>
      </c>
      <c r="L87" s="123">
        <f t="shared" si="51"/>
        <v>0</v>
      </c>
      <c r="M87" s="123">
        <f t="shared" si="51"/>
        <v>0</v>
      </c>
      <c r="N87" s="123">
        <f t="shared" si="51"/>
        <v>0</v>
      </c>
      <c r="O87" s="123">
        <f t="shared" si="51"/>
        <v>0</v>
      </c>
      <c r="P87" s="161"/>
      <c r="Q87" s="123">
        <f t="shared" ref="Q87:W87" si="52">COUNTA(Q10:Q59)</f>
        <v>0</v>
      </c>
      <c r="R87" s="123">
        <f t="shared" si="52"/>
        <v>0</v>
      </c>
      <c r="S87" s="123">
        <f t="shared" si="52"/>
        <v>0</v>
      </c>
      <c r="T87" s="123">
        <f t="shared" si="52"/>
        <v>0</v>
      </c>
      <c r="U87" s="123">
        <f t="shared" si="52"/>
        <v>0</v>
      </c>
      <c r="V87" s="123">
        <f t="shared" si="52"/>
        <v>0</v>
      </c>
      <c r="W87" s="123">
        <f t="shared" si="52"/>
        <v>0</v>
      </c>
      <c r="X87" s="39"/>
      <c r="Z87" s="95"/>
      <c r="AA87" s="95"/>
      <c r="AB87" s="95"/>
      <c r="AC87" s="95"/>
      <c r="AD87" s="95"/>
      <c r="AE87" s="95">
        <v>23</v>
      </c>
    </row>
    <row r="88" spans="1:48" hidden="1" x14ac:dyDescent="0.3">
      <c r="Z88" s="95"/>
      <c r="AA88" s="95"/>
      <c r="AB88" s="95"/>
      <c r="AC88" s="95"/>
      <c r="AD88" s="95"/>
      <c r="AE88" s="95">
        <v>24</v>
      </c>
    </row>
    <row r="89" spans="1:48" hidden="1" x14ac:dyDescent="0.3">
      <c r="Z89" s="95"/>
      <c r="AA89" s="95"/>
      <c r="AB89" s="95"/>
      <c r="AC89" s="95"/>
      <c r="AD89" s="95"/>
      <c r="AE89" s="95" t="s">
        <v>17</v>
      </c>
    </row>
  </sheetData>
  <mergeCells count="5">
    <mergeCell ref="B3:O3"/>
    <mergeCell ref="B6:W6"/>
    <mergeCell ref="B7:W7"/>
    <mergeCell ref="A8:A9"/>
    <mergeCell ref="B67:W67"/>
  </mergeCells>
  <pageMargins left="0.7" right="0.7" top="0.75" bottom="0.75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7"/>
  <sheetViews>
    <sheetView zoomScale="80" zoomScaleNormal="80" workbookViewId="0">
      <selection activeCell="U15" sqref="U15"/>
    </sheetView>
  </sheetViews>
  <sheetFormatPr defaultColWidth="9.109375" defaultRowHeight="13.8" x14ac:dyDescent="0.3"/>
  <cols>
    <col min="1" max="1" width="17.88671875" style="4" customWidth="1"/>
    <col min="2" max="3" width="8.109375" style="4" customWidth="1"/>
    <col min="4" max="16" width="8.109375" style="132" customWidth="1"/>
    <col min="17" max="17" width="8.5546875" style="132" customWidth="1"/>
    <col min="18" max="19" width="10.109375" style="132" customWidth="1"/>
    <col min="20" max="20" width="9.6640625" style="132" customWidth="1"/>
    <col min="21" max="21" width="9.33203125" style="132" customWidth="1"/>
    <col min="22" max="22" width="10.6640625" style="132" customWidth="1"/>
    <col min="23" max="25" width="9.109375" style="132"/>
    <col min="26" max="26" width="9.109375" style="133"/>
    <col min="27" max="31" width="9.109375" style="132"/>
    <col min="32" max="32" width="6.44140625" style="132" bestFit="1" customWidth="1"/>
    <col min="33" max="33" width="14.88671875" style="132" bestFit="1" customWidth="1"/>
    <col min="34" max="34" width="6.44140625" style="132" bestFit="1" customWidth="1"/>
    <col min="35" max="35" width="9.109375" style="132"/>
    <col min="36" max="36" width="5.6640625" style="132" customWidth="1"/>
    <col min="37" max="16384" width="9.109375" style="132"/>
  </cols>
  <sheetData>
    <row r="1" spans="1:23" ht="15.75" customHeight="1" x14ac:dyDescent="0.3">
      <c r="A1" s="1"/>
      <c r="B1" s="1"/>
      <c r="C1" s="1"/>
    </row>
    <row r="2" spans="1:23" ht="26.25" customHeight="1" thickBot="1" x14ac:dyDescent="0.35">
      <c r="A2" s="2" t="s">
        <v>0</v>
      </c>
      <c r="B2" s="132"/>
      <c r="C2" s="266" t="s">
        <v>76</v>
      </c>
      <c r="D2" s="266"/>
      <c r="E2" s="266"/>
      <c r="F2" s="266"/>
    </row>
    <row r="3" spans="1:23" ht="15.75" customHeight="1" thickBot="1" x14ac:dyDescent="0.35">
      <c r="A3" s="3" t="str">
        <f>IF(ISBLANK(A!A4)," ",A!A4)</f>
        <v>A</v>
      </c>
    </row>
    <row r="4" spans="1:23" x14ac:dyDescent="0.3">
      <c r="A4" s="273" t="s">
        <v>41</v>
      </c>
      <c r="B4" s="140">
        <v>1</v>
      </c>
      <c r="C4" s="140">
        <v>2</v>
      </c>
      <c r="D4" s="140">
        <v>3</v>
      </c>
      <c r="E4" s="140">
        <v>4</v>
      </c>
      <c r="F4" s="140" t="s">
        <v>18</v>
      </c>
      <c r="G4" s="140" t="s">
        <v>19</v>
      </c>
      <c r="H4" s="140" t="s">
        <v>20</v>
      </c>
      <c r="I4" s="140" t="s">
        <v>21</v>
      </c>
      <c r="J4" s="140" t="s">
        <v>22</v>
      </c>
      <c r="K4" s="140" t="s">
        <v>23</v>
      </c>
      <c r="L4" s="140" t="s">
        <v>24</v>
      </c>
      <c r="M4" s="140" t="s">
        <v>25</v>
      </c>
      <c r="N4" s="140" t="s">
        <v>26</v>
      </c>
      <c r="O4" s="140" t="s">
        <v>27</v>
      </c>
      <c r="P4" s="141" t="s">
        <v>28</v>
      </c>
      <c r="Q4" s="141" t="s">
        <v>10</v>
      </c>
      <c r="R4" s="141" t="s">
        <v>9</v>
      </c>
      <c r="S4" s="141" t="s">
        <v>29</v>
      </c>
      <c r="T4" s="141" t="s">
        <v>30</v>
      </c>
      <c r="U4" s="141" t="s">
        <v>31</v>
      </c>
      <c r="V4" s="141" t="s">
        <v>32</v>
      </c>
    </row>
    <row r="5" spans="1:23" ht="14.4" thickBot="1" x14ac:dyDescent="0.35">
      <c r="A5" s="274"/>
      <c r="B5" s="30">
        <v>1</v>
      </c>
      <c r="C5" s="31">
        <v>1</v>
      </c>
      <c r="D5" s="31">
        <v>2</v>
      </c>
      <c r="E5" s="31">
        <v>1</v>
      </c>
      <c r="F5" s="30">
        <v>1</v>
      </c>
      <c r="G5" s="31">
        <v>1</v>
      </c>
      <c r="H5" s="31">
        <v>1</v>
      </c>
      <c r="I5" s="31">
        <v>2</v>
      </c>
      <c r="J5" s="30">
        <v>3</v>
      </c>
      <c r="K5" s="31">
        <v>2</v>
      </c>
      <c r="L5" s="31">
        <v>1</v>
      </c>
      <c r="M5" s="31">
        <v>1</v>
      </c>
      <c r="N5" s="30">
        <v>1</v>
      </c>
      <c r="O5" s="31">
        <v>2</v>
      </c>
      <c r="P5" s="32">
        <v>24</v>
      </c>
      <c r="Q5" s="32">
        <v>4</v>
      </c>
      <c r="R5" s="32">
        <v>6</v>
      </c>
      <c r="S5" s="32">
        <v>2</v>
      </c>
      <c r="T5" s="32">
        <v>4</v>
      </c>
      <c r="U5" s="32">
        <v>6</v>
      </c>
      <c r="V5" s="33">
        <v>4</v>
      </c>
    </row>
    <row r="6" spans="1:23" x14ac:dyDescent="0.3">
      <c r="A6" s="5"/>
      <c r="B6" s="139"/>
      <c r="C6" s="139"/>
    </row>
    <row r="7" spans="1:23" x14ac:dyDescent="0.3">
      <c r="A7" s="74" t="s">
        <v>12</v>
      </c>
      <c r="B7" s="94" t="e">
        <f>(A!Z$62+B!Z$62+'C'!Z$62+D!Z$62+E!Z$62+F!Z$62+G!Z$62+H!Z$62+I!Z$62+J!Z$62)/$A$12</f>
        <v>#DIV/0!</v>
      </c>
      <c r="C7" s="94" t="e">
        <f>(A!AA$62+B!AA$62+'C'!AA$62+D!AA$62+E!AA$62+F!AA$62+G!AA$62+H!AA$62+I!AA$62+J!AA$62)/$A$12</f>
        <v>#DIV/0!</v>
      </c>
      <c r="D7" s="94" t="e">
        <f>(A!AB$62+B!AB$62+'C'!AB$62+D!AB$62+E!AB$62+F!AB$62+G!AB$62+H!AB$62+I!AB$62+J!AB$62)/$A$12</f>
        <v>#DIV/0!</v>
      </c>
      <c r="E7" s="94" t="e">
        <f>(A!AC$62+B!AC$62+'C'!AC$62+D!AC$62+E!AC$62+F!AC$62+G!AC$62+H!AC$62+I!AC$62+J!AC$62)/$A$12</f>
        <v>#DIV/0!</v>
      </c>
      <c r="F7" s="94" t="e">
        <f>(A!AD$62+B!AD$62+'C'!AD$62+D!AD$62+E!AD$62+F!AD$62+G!AD$62+H!AD$62+I!AD$62+J!AD$62)/$A$12</f>
        <v>#DIV/0!</v>
      </c>
      <c r="G7" s="94" t="e">
        <f>(A!AE$62+B!AE$62+'C'!AE$62+D!AE$62+E!AE$62+F!AE$62+G!AE$62+H!AE$62+I!AE$62+J!AE$62)/$A$12</f>
        <v>#DIV/0!</v>
      </c>
      <c r="H7" s="94" t="e">
        <f>(A!AF$62+B!AF$62+'C'!AF$62+D!AF$62+E!AF$62+F!AF$62+G!AF$62+H!AF$62+I!AF$62+J!AF$62)/$A$12</f>
        <v>#DIV/0!</v>
      </c>
      <c r="I7" s="94" t="e">
        <f>(A!AG$62+B!AG$62+'C'!AG$62+D!AG$62+E!AG$62+F!AG$62+G!AG$62+H!AG$62+I!AG$62+J!AG$62)/$A$12</f>
        <v>#DIV/0!</v>
      </c>
      <c r="J7" s="94" t="e">
        <f>(A!AH$62+B!AH$62+'C'!AH$62+D!AH$62+E!AH$62+F!AH$62+G!AH$62+H!AH$62+I!AH$62+J!AH$62)/$A$12</f>
        <v>#DIV/0!</v>
      </c>
      <c r="K7" s="94" t="e">
        <f>(A!AI$62+B!AI$62+'C'!AI$62+D!AI$62+E!AI$62+F!AI$62+G!AI$62+H!AI$62+I!AI$62+J!AI$62)/$A$12</f>
        <v>#DIV/0!</v>
      </c>
      <c r="L7" s="94" t="e">
        <f>(A!AJ$62+B!AJ$62+'C'!AJ$62+D!AJ$62+E!AJ$62+F!AJ$62+G!AJ$62+H!AJ$62+I!AJ$62+J!AJ$62)/$A$12</f>
        <v>#DIV/0!</v>
      </c>
      <c r="M7" s="94" t="e">
        <f>(A!AK$62+B!AK$62+'C'!AK$62+D!AK$62+E!AK$62+F!AK$62+G!AK$62+H!AK$62+I!AK$62+J!AK$62)/$A$12</f>
        <v>#DIV/0!</v>
      </c>
      <c r="N7" s="94" t="e">
        <f>(A!AL$62+B!AL$62+'C'!AL$62+D!AL$62+E!AL$62+F!AL$62+G!AL$62+H!AL$62+I!AL$62+J!AL$62)/$A$12</f>
        <v>#DIV/0!</v>
      </c>
      <c r="O7" s="94" t="e">
        <f>(A!AM$62+B!AM$62+'C'!AM$62+D!AM$62+E!AM$62+F!AM$62+G!AM$62+H!AM$62+I!AM$62+J!AM$62)/$A$12</f>
        <v>#DIV/0!</v>
      </c>
      <c r="P7" s="94" t="e">
        <f>(A!AN$62+B!AN$62+'C'!AN$62+D!AN$62+E!AN$62+F!AN$62+G!AN$62+H!AN$62+I!AN$62+J!AN$62)/$A$12</f>
        <v>#DIV/0!</v>
      </c>
      <c r="Q7" s="94" t="e">
        <f>(A!AO$62+B!AO$62+'C'!AO$62+D!AO$62+E!AO$62+F!AO$62+G!AO$62+H!AO$62+I!AO$62+J!AO$62)/$A$12</f>
        <v>#DIV/0!</v>
      </c>
      <c r="R7" s="94" t="e">
        <f>(A!AP$62+B!AP$62+'C'!AP$62+D!AP$62+E!AP$62+F!AP$62+G!AP$62+H!AP$62+I!AP$62+J!AP$62)/$A$12</f>
        <v>#DIV/0!</v>
      </c>
      <c r="S7" s="94" t="e">
        <f>(A!AQ$62+B!AQ$62+'C'!AQ$62+D!AQ$62+E!AQ$62+F!AQ$62+G!AQ$62+H!AQ$62+I!AQ$62+J!AQ$62)/$A$12</f>
        <v>#DIV/0!</v>
      </c>
      <c r="T7" s="94" t="e">
        <f>(A!AR$62+B!AR$62+'C'!AR$62+D!AR$62+E!AR$62+F!AR$62+G!AR$62+H!AR$62+I!AR$62+J!AR$62)/$A$12</f>
        <v>#DIV/0!</v>
      </c>
      <c r="U7" s="94" t="e">
        <f>(A!AS$62+B!AS$62+'C'!AS$62+D!AS$62+E!AS$62+F!AS$62+G!AS$62+H!AS$62+I!AS$62+J!AS$62)/$A$12</f>
        <v>#DIV/0!</v>
      </c>
      <c r="V7" s="94" t="e">
        <f>(A!AT$62+B!AT$62+'C'!AT$62+D!AT$62+E!AT$62+F!AT$62+G!AT$62+H!AT$62+I!AT$62+J!AT$62)/$A$12</f>
        <v>#DIV/0!</v>
      </c>
    </row>
    <row r="8" spans="1:23" x14ac:dyDescent="0.3">
      <c r="A8" s="8" t="s">
        <v>13</v>
      </c>
      <c r="B8" s="9" t="e">
        <f>B7/B5</f>
        <v>#DIV/0!</v>
      </c>
      <c r="C8" s="9" t="e">
        <f t="shared" ref="C8:U8" si="0">C7/C5</f>
        <v>#DIV/0!</v>
      </c>
      <c r="D8" s="9" t="e">
        <f t="shared" si="0"/>
        <v>#DIV/0!</v>
      </c>
      <c r="E8" s="9" t="e">
        <f t="shared" si="0"/>
        <v>#DIV/0!</v>
      </c>
      <c r="F8" s="9" t="e">
        <f t="shared" si="0"/>
        <v>#DIV/0!</v>
      </c>
      <c r="G8" s="9" t="e">
        <f t="shared" si="0"/>
        <v>#DIV/0!</v>
      </c>
      <c r="H8" s="9" t="e">
        <f t="shared" si="0"/>
        <v>#DIV/0!</v>
      </c>
      <c r="I8" s="9" t="e">
        <f t="shared" si="0"/>
        <v>#DIV/0!</v>
      </c>
      <c r="J8" s="9" t="e">
        <f t="shared" si="0"/>
        <v>#DIV/0!</v>
      </c>
      <c r="K8" s="9" t="e">
        <f t="shared" si="0"/>
        <v>#DIV/0!</v>
      </c>
      <c r="L8" s="9" t="e">
        <f t="shared" si="0"/>
        <v>#DIV/0!</v>
      </c>
      <c r="M8" s="9" t="e">
        <f t="shared" si="0"/>
        <v>#DIV/0!</v>
      </c>
      <c r="N8" s="9" t="e">
        <f t="shared" si="0"/>
        <v>#DIV/0!</v>
      </c>
      <c r="O8" s="9" t="e">
        <f t="shared" si="0"/>
        <v>#DIV/0!</v>
      </c>
      <c r="P8" s="9" t="e">
        <f t="shared" si="0"/>
        <v>#DIV/0!</v>
      </c>
      <c r="Q8" s="9" t="e">
        <f t="shared" si="0"/>
        <v>#DIV/0!</v>
      </c>
      <c r="R8" s="9" t="e">
        <f t="shared" si="0"/>
        <v>#DIV/0!</v>
      </c>
      <c r="S8" s="9" t="e">
        <f t="shared" si="0"/>
        <v>#DIV/0!</v>
      </c>
      <c r="T8" s="9" t="e">
        <f t="shared" si="0"/>
        <v>#DIV/0!</v>
      </c>
      <c r="U8" s="9" t="e">
        <f t="shared" si="0"/>
        <v>#DIV/0!</v>
      </c>
      <c r="V8" s="9" t="e">
        <f>V7/V5</f>
        <v>#DIV/0!</v>
      </c>
    </row>
    <row r="9" spans="1:23" x14ac:dyDescent="0.3">
      <c r="A9" s="74" t="s">
        <v>80</v>
      </c>
      <c r="B9" s="10">
        <f>IF($A$12=0,0,(COUNTIF(A!B$10:B$59,B115)+COUNTIF(B!B$10:B$59,B115)+COUNTIF('C'!B$10:B$59,B115)+COUNTIF(D!B$10:B$59,B115)+COUNTIF(E!B$10:B$59,B115)+COUNTIF(F!B$10:B$59,B115)+COUNTIF(G!B$10:B$59,B115)+COUNTIF(H!B$10:B$59,B115)+COUNTIF(I!B$10:B$59,B115)+COUNTIF(J!B$10:B$59,B115))/$A$12)</f>
        <v>0</v>
      </c>
      <c r="C9" s="10">
        <f>IF($A$12=0,0,(COUNTIF(A!C$10:C$59,C115)+COUNTIF(B!C$10:C$59,C115)+COUNTIF('C'!C$10:C$59,C115)+COUNTIF(D!C$10:C$59,C115)+COUNTIF(E!C$10:C$59,C115)+COUNTIF(F!C$10:C$59,C115)+COUNTIF(G!C$10:C$59,C115)+COUNTIF(H!C$10:C$59,C115)+COUNTIF(I!C$10:C$59,C115)+COUNTIF(J!C$10:C$59,C115))/$A$13)</f>
        <v>0</v>
      </c>
      <c r="D9" s="10">
        <f>IF($A$12=0,0,(COUNTIF(A!D$10:D$59,D115)+COUNTIF(B!D$10:D$59,D115)+COUNTIF('C'!D$10:D$59,D115)+COUNTIF(D!D$10:D$59,D115)+COUNTIF(E!D$10:D$59,D115)+COUNTIF(F!D$10:D$59,D115)+COUNTIF(G!D$10:D$59,D115)+COUNTIF(H!D$10:D$59,D115)+COUNTIF(I!D$10:D$59,D115)+COUNTIF(J!D$10:D$59,D115))/$A$13)</f>
        <v>0</v>
      </c>
      <c r="E9" s="10">
        <f>IF($A$12=0,0,(COUNTIF(A!E$10:E$59,E115)+COUNTIF(B!E$10:E$59,E115)+COUNTIF('C'!E$10:E$59,E115)+COUNTIF(D!E$10:E$59,E115)+COUNTIF(E!E$10:E$59,E115)+COUNTIF(F!E$10:E$59,E115)+COUNTIF(G!E$10:E$59,E115)+COUNTIF(H!E$10:E$59,E115)+COUNTIF(I!E$10:E$59,E115)+COUNTIF(J!E$10:E$59,E115))/$A$13)</f>
        <v>0</v>
      </c>
      <c r="F9" s="10">
        <f>IF($A$12=0,0,(COUNTIF(A!F$10:F$59,F115)+COUNTIF(B!F$10:F$59,F115)+COUNTIF('C'!F$10:F$59,F115)+COUNTIF(D!F$10:F$59,F115)+COUNTIF(E!F$10:F$59,F115)+COUNTIF(F!F$10:F$59,F115)+COUNTIF(G!F$10:F$59,F115)+COUNTIF(H!F$10:F$59,F115)+COUNTIF(I!F$10:F$59,F115)+COUNTIF(J!F$10:F$59,F115))/$A$13)</f>
        <v>0</v>
      </c>
      <c r="G9" s="10">
        <f>IF($A$12=0,0,(COUNTIF(A!G$10:G$59,G115)+COUNTIF(B!G$10:G$59,G115)+COUNTIF('C'!G$10:G$59,G115)+COUNTIF(D!G$10:G$59,G115)+COUNTIF(E!G$10:G$59,G115)+COUNTIF(F!G$10:G$59,G115)+COUNTIF(G!G$10:G$59,G115)+COUNTIF(H!G$10:G$59,G115)+COUNTIF(I!G$10:G$59,G115)+COUNTIF(J!G$10:G$59,G115))/$A$13)</f>
        <v>0</v>
      </c>
      <c r="H9" s="10">
        <f>IF($A$12=0,0,(COUNTIF(A!H$10:H$59,H115)+COUNTIF(B!H$10:H$59,H115)+COUNTIF('C'!H$10:H$59,H115)+COUNTIF(D!H$10:H$59,H115)+COUNTIF(E!H$10:H$59,H115)+COUNTIF(F!H$10:H$59,H115)+COUNTIF(G!H$10:H$59,H115)+COUNTIF(H!H$10:H$59,H115)+COUNTIF(I!H$10:H$59,H115)+COUNTIF(J!H$10:H$59,H115))/$A$13)</f>
        <v>0</v>
      </c>
      <c r="I9" s="10">
        <f>IF($A$12=0,0,(COUNTIF(A!I$10:I$59,I115)+COUNTIF(B!I$10:I$59,I115)+COUNTIF('C'!I$10:I$59,I115)+COUNTIF(D!I$10:I$59,I115)+COUNTIF(E!I$10:I$59,I115)+COUNTIF(F!I$10:I$59,I115)+COUNTIF(G!I$10:I$59,I115)+COUNTIF(H!I$10:I$59,I115)+COUNTIF(I!I$10:I$59,I115)+COUNTIF(J!I$10:I$59,I115))/$A$13)</f>
        <v>0</v>
      </c>
      <c r="J9" s="10">
        <f>IF($A$12=0,0,(COUNTIF(A!J$10:J$59,J115)+COUNTIF(B!J$10:J$59,J115)+COUNTIF('C'!J$10:J$59,J115)+COUNTIF(D!J$10:J$59,J115)+COUNTIF(E!J$10:J$59,J115)+COUNTIF(F!J$10:J$59,J115)+COUNTIF(G!J$10:J$59,J115)+COUNTIF(H!J$10:J$59,J115)+COUNTIF(I!J$10:J$59,J115)+COUNTIF(J!J$10:J$59,J115))/$A$13)</f>
        <v>0</v>
      </c>
      <c r="K9" s="10">
        <f>IF($A$12=0,0,(COUNTIF(A!K$10:K$59,K115)+COUNTIF(B!K$10:K$59,K115)+COUNTIF('C'!K$10:K$59,K115)+COUNTIF(D!K$10:K$59,K115)+COUNTIF(E!K$10:K$59,K115)+COUNTIF(F!K$10:K$59,K115)+COUNTIF(G!K$10:K$59,K115)+COUNTIF(H!K$10:K$59,K115)+COUNTIF(I!K$10:K$59,K115)+COUNTIF(J!K$10:K$59,K115))/$A$13)</f>
        <v>0</v>
      </c>
      <c r="L9" s="10">
        <f>IF($A$12=0,0,(COUNTIF(A!L$10:L$59,L115)+COUNTIF(B!L$10:L$59,L115)+COUNTIF('C'!L$10:L$59,L115)+COUNTIF(D!L$10:L$59,L115)+COUNTIF(E!L$10:L$59,L115)+COUNTIF(F!L$10:L$59,L115)+COUNTIF(G!L$10:L$59,L115)+COUNTIF(H!L$10:L$59,L115)+COUNTIF(I!L$10:L$59,L115)+COUNTIF(J!L$10:L$59,L115))/$A$13)</f>
        <v>0</v>
      </c>
      <c r="M9" s="10">
        <f>IF($A$12=0,0,(COUNTIF(A!M$10:M$59,M115)+COUNTIF(B!M$10:M$59,M115)+COUNTIF('C'!M$10:M$59,M115)+COUNTIF(D!M$10:M$59,M115)+COUNTIF(E!M$10:M$59,M115)+COUNTIF(F!M$10:M$59,M115)+COUNTIF(G!M$10:M$59,M115)+COUNTIF(H!M$10:M$59,M115)+COUNTIF(I!M$10:M$59,M115)+COUNTIF(J!M$10:M$59,M115))/$A$13)</f>
        <v>0</v>
      </c>
      <c r="N9" s="10">
        <f>IF($A$12=0,0,(COUNTIF(A!N$10:N$59,N115)+COUNTIF(B!N$10:N$59,N115)+COUNTIF('C'!N$10:N$59,N115)+COUNTIF(D!N$10:N$59,N115)+COUNTIF(E!N$10:N$59,N115)+COUNTIF(F!N$10:N$59,N115)+COUNTIF(G!N$10:N$59,N115)+COUNTIF(H!N$10:N$59,N115)+COUNTIF(I!N$10:N$59,N115)+COUNTIF(J!N$10:N$59,N115))/$A$13)</f>
        <v>0</v>
      </c>
      <c r="O9" s="10">
        <f>IF($A$12=0,0,(COUNTIF(A!O$10:O$59,O115)+COUNTIF(B!O$10:O$59,O115)+COUNTIF('C'!O$10:O$59,O115)+COUNTIF(D!O$10:O$59,O115)+COUNTIF(E!O$10:O$59,O115)+COUNTIF(F!O$10:O$59,O115)+COUNTIF(G!O$10:O$59,O115)+COUNTIF(H!O$10:O$59,O115)+COUNTIF(I!O$10:O$59,O115)+COUNTIF(J!O$10:O$59,O115))/$A$13)</f>
        <v>0</v>
      </c>
      <c r="P9" s="10">
        <f>IF($A$12=0,0,(COUNTIF(A!P$10:P$59,P115)+COUNTIF(B!P$10:P$59,P115)+COUNTIF('C'!P$10:P$59,P115)+COUNTIF(D!P$10:P$59,P115)+COUNTIF(E!P$10:P$59,P115)+COUNTIF(F!P$10:P$59,P115)+COUNTIF(G!P$10:P$59,P115)+COUNTIF(H!P$10:P$59,P115)+COUNTIF(I!P$10:P$59,P115)+COUNTIF(J!P$10:P$59,P115))/$A$13)</f>
        <v>0</v>
      </c>
      <c r="Q9" s="10">
        <f>IF($A$12=0,0,(COUNTIF(A!Q$10:Q$59,Q115)+COUNTIF(B!Q$10:Q$59,Q115)+COUNTIF('C'!Q$10:Q$59,Q115)+COUNTIF(D!Q$10:Q$59,Q115)+COUNTIF(E!Q$10:Q$59,Q115)+COUNTIF(F!Q$10:Q$59,Q115)+COUNTIF(G!Q$10:Q$59,Q115)+COUNTIF(H!Q$10:Q$59,Q115)+COUNTIF(I!Q$10:Q$59,Q115)+COUNTIF(J!Q$10:Q$59,Q115))/$A$13)</f>
        <v>0</v>
      </c>
      <c r="R9" s="10">
        <f>IF($A$12=0,0,(COUNTIF(A!R$10:R$59,R115)+COUNTIF(B!R$10:R$59,R115)+COUNTIF('C'!R$10:R$59,R115)+COUNTIF(D!R$10:R$59,R115)+COUNTIF(E!R$10:R$59,R115)+COUNTIF(F!R$10:R$59,R115)+COUNTIF(G!R$10:R$59,R115)+COUNTIF(H!R$10:R$59,R115)+COUNTIF(I!R$10:R$59,R115)+COUNTIF(J!R$10:R$59,R115))/$A$13)</f>
        <v>0</v>
      </c>
      <c r="S9" s="10">
        <f>IF($A$12=0,0,(COUNTIF(A!S$10:S$59,S115)+COUNTIF(B!S$10:S$59,S115)+COUNTIF('C'!S$10:S$59,S115)+COUNTIF(D!S$10:S$59,S115)+COUNTIF(E!S$10:S$59,S115)+COUNTIF(F!S$10:S$59,S115)+COUNTIF(G!S$10:S$59,S115)+COUNTIF(H!S$10:S$59,S115)+COUNTIF(I!S$10:S$59,S115)+COUNTIF(J!S$10:S$59,S115))/$A$13)</f>
        <v>0</v>
      </c>
      <c r="T9" s="10">
        <f>IF($A$12=0,0,(COUNTIF(A!T$10:T$59,T115)+COUNTIF(B!T$10:T$59,T115)+COUNTIF('C'!T$10:T$59,T115)+COUNTIF(D!T$10:T$59,T115)+COUNTIF(E!T$10:T$59,T115)+COUNTIF(F!T$10:T$59,T115)+COUNTIF(G!T$10:T$59,T115)+COUNTIF(H!T$10:T$59,T115)+COUNTIF(I!T$10:T$59,T115)+COUNTIF(J!T$10:T$59,T115))/$A$13)</f>
        <v>0</v>
      </c>
      <c r="U9" s="10">
        <f>IF($A$12=0,0,(COUNTIF(A!U$10:U$59,U115)+COUNTIF(B!U$10:U$59,U115)+COUNTIF('C'!U$10:U$59,U115)+COUNTIF(D!U$10:U$59,U115)+COUNTIF(E!U$10:U$59,U115)+COUNTIF(F!U$10:U$59,U115)+COUNTIF(G!U$10:U$59,U115)+COUNTIF(H!U$10:U$59,U115)+COUNTIF(I!U$10:U$59,U115)+COUNTIF(J!U$10:U$59,U115))/$A$13)</f>
        <v>0</v>
      </c>
      <c r="V9" s="10">
        <f>IF($A$12=0,0,(COUNTIF(A!V$10:V$59,V115)+COUNTIF(B!V$10:V$59,V115)+COUNTIF('C'!V$10:V$59,V115)+COUNTIF(D!V$10:V$59,V115)+COUNTIF(E!V$10:V$59,V115)+COUNTIF(F!V$10:V$59,V115)+COUNTIF(G!V$10:V$59,V115)+COUNTIF(H!V$10:V$59,V115)+COUNTIF(I!V$10:V$59,V115)+COUNTIF(J!V$10:V$59,V115))/$A$12)</f>
        <v>0</v>
      </c>
    </row>
    <row r="10" spans="1:23" x14ac:dyDescent="0.3">
      <c r="A10" s="132"/>
      <c r="B10" s="11"/>
      <c r="C10" s="11"/>
    </row>
    <row r="11" spans="1:23" x14ac:dyDescent="0.3">
      <c r="A11" s="134" t="s">
        <v>75</v>
      </c>
      <c r="B11" s="16" t="s">
        <v>42</v>
      </c>
      <c r="C11" s="16" t="s">
        <v>42</v>
      </c>
    </row>
    <row r="12" spans="1:23" x14ac:dyDescent="0.3">
      <c r="A12" s="136">
        <f>A!A79+B!A79+'C'!A79+D!A79+E!A79+F!A79+G!A79+H!A79+I!A79+J!A79</f>
        <v>0</v>
      </c>
      <c r="B12" s="16" t="s">
        <v>43</v>
      </c>
      <c r="C12" s="16" t="s">
        <v>43</v>
      </c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</row>
    <row r="13" spans="1:23" ht="14.4" hidden="1" thickBot="1" x14ac:dyDescent="0.35">
      <c r="A13" s="135">
        <f>[1]A!A79+[1]B!A79+[1]C!A79+[1]D!A79+[1]E!A79+[1]F!A79+[1]G!A79+[1]H!A79+[1]I!A79+[1]J!A79</f>
        <v>163</v>
      </c>
      <c r="B13" s="16" t="s">
        <v>10</v>
      </c>
      <c r="C13" s="16" t="s">
        <v>10</v>
      </c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</row>
    <row r="15" spans="1:23" ht="21" customHeight="1" x14ac:dyDescent="0.3">
      <c r="A15" s="275" t="s">
        <v>44</v>
      </c>
      <c r="B15" s="276"/>
      <c r="C15" s="276"/>
      <c r="D15" s="276"/>
      <c r="E15" s="276"/>
      <c r="F15" s="276"/>
      <c r="G15" s="276"/>
      <c r="H15" s="277"/>
      <c r="I15" s="191"/>
      <c r="J15" s="191"/>
      <c r="K15" s="191"/>
      <c r="L15" s="191"/>
      <c r="M15" s="191"/>
      <c r="N15" s="191"/>
      <c r="W15" s="14"/>
    </row>
    <row r="16" spans="1:23" ht="18.75" customHeight="1" x14ac:dyDescent="0.3">
      <c r="A16" s="278" t="s">
        <v>45</v>
      </c>
      <c r="B16" s="270" t="s">
        <v>46</v>
      </c>
      <c r="C16" s="281" t="s">
        <v>79</v>
      </c>
      <c r="D16" s="270" t="s">
        <v>47</v>
      </c>
      <c r="E16" s="270" t="s">
        <v>48</v>
      </c>
      <c r="F16" s="270" t="s">
        <v>78</v>
      </c>
      <c r="G16" s="270" t="s">
        <v>49</v>
      </c>
      <c r="H16" s="270" t="s">
        <v>77</v>
      </c>
      <c r="I16" s="191"/>
      <c r="J16" s="191"/>
      <c r="K16" s="191"/>
      <c r="L16" s="191"/>
      <c r="M16" s="191"/>
      <c r="N16" s="191"/>
    </row>
    <row r="17" spans="1:24" ht="18.75" customHeight="1" x14ac:dyDescent="0.3">
      <c r="A17" s="279"/>
      <c r="B17" s="271"/>
      <c r="C17" s="282"/>
      <c r="D17" s="271"/>
      <c r="E17" s="271"/>
      <c r="F17" s="271"/>
      <c r="G17" s="271"/>
      <c r="H17" s="271"/>
      <c r="I17" s="267" t="s">
        <v>62</v>
      </c>
      <c r="J17" s="267"/>
      <c r="K17" s="267"/>
      <c r="L17" s="267"/>
      <c r="M17" s="267"/>
      <c r="N17" s="267"/>
      <c r="O17" s="181"/>
      <c r="P17" s="181"/>
      <c r="Q17" s="181"/>
      <c r="R17" s="181"/>
      <c r="S17" s="181"/>
      <c r="T17" s="181"/>
      <c r="U17" s="181"/>
      <c r="V17" s="181"/>
    </row>
    <row r="18" spans="1:24" ht="18.75" customHeight="1" x14ac:dyDescent="0.3">
      <c r="A18" s="279"/>
      <c r="B18" s="271"/>
      <c r="C18" s="282"/>
      <c r="D18" s="271"/>
      <c r="E18" s="271"/>
      <c r="F18" s="271"/>
      <c r="G18" s="271"/>
      <c r="H18" s="271"/>
      <c r="I18" s="268" t="s">
        <v>63</v>
      </c>
      <c r="J18" s="268"/>
      <c r="K18" s="269" t="s">
        <v>64</v>
      </c>
      <c r="L18" s="269"/>
      <c r="M18" s="268" t="s">
        <v>65</v>
      </c>
      <c r="N18" s="268"/>
      <c r="O18" s="181"/>
      <c r="P18" s="181"/>
      <c r="Q18" s="181"/>
      <c r="R18" s="181"/>
      <c r="S18" s="181"/>
      <c r="T18" s="181"/>
      <c r="U18" s="181"/>
      <c r="V18" s="181"/>
    </row>
    <row r="19" spans="1:24" ht="26.25" customHeight="1" x14ac:dyDescent="0.3">
      <c r="A19" s="280"/>
      <c r="B19" s="272"/>
      <c r="C19" s="283"/>
      <c r="D19" s="272"/>
      <c r="E19" s="272"/>
      <c r="F19" s="272"/>
      <c r="G19" s="272"/>
      <c r="H19" s="272"/>
      <c r="I19" s="182" t="s">
        <v>67</v>
      </c>
      <c r="J19" s="182" t="s">
        <v>66</v>
      </c>
      <c r="K19" s="240" t="s">
        <v>67</v>
      </c>
      <c r="L19" s="240" t="s">
        <v>66</v>
      </c>
      <c r="M19" s="182" t="s">
        <v>67</v>
      </c>
      <c r="N19" s="182" t="s">
        <v>66</v>
      </c>
      <c r="O19" s="181"/>
      <c r="P19" s="181"/>
      <c r="Q19" s="181"/>
      <c r="R19" s="181"/>
      <c r="S19" s="181"/>
      <c r="T19" s="181"/>
      <c r="U19" s="181"/>
      <c r="V19" s="181"/>
      <c r="X19" s="138"/>
    </row>
    <row r="20" spans="1:24" ht="15" customHeight="1" x14ac:dyDescent="0.3">
      <c r="A20" s="192" t="s">
        <v>42</v>
      </c>
      <c r="B20" s="183">
        <f>A!$X$64</f>
        <v>0</v>
      </c>
      <c r="C20" s="184">
        <f>A!$X$65</f>
        <v>0</v>
      </c>
      <c r="D20" s="185">
        <f>IF(ISNUMBER(MEDIAN(A!$X$10:$X$59)),MEDIAN(A!$X$10:$X$59),0)</f>
        <v>0</v>
      </c>
      <c r="E20" s="183">
        <f>MAX([1]A!$AK$10:$AK$59)</f>
        <v>45</v>
      </c>
      <c r="F20" s="183">
        <f>MIN([1]A!$AK$10:$AK$59)</f>
        <v>9</v>
      </c>
      <c r="G20" s="183">
        <f>E20-F20</f>
        <v>36</v>
      </c>
      <c r="H20" s="183">
        <f>[1]A!$AK$66</f>
        <v>12.262721501540293</v>
      </c>
      <c r="I20" s="193">
        <f>A!$AV$4</f>
        <v>1</v>
      </c>
      <c r="J20" s="194" t="e">
        <f>A!$AV$6</f>
        <v>#DIV/0!</v>
      </c>
      <c r="K20" s="241">
        <f>A!$AW$4</f>
        <v>1</v>
      </c>
      <c r="L20" s="242" t="e">
        <f>A!$AW$6</f>
        <v>#DIV/0!</v>
      </c>
      <c r="M20" s="195">
        <f>A!$AX$4</f>
        <v>1</v>
      </c>
      <c r="N20" s="196" t="e">
        <f>A!$AX$6</f>
        <v>#DIV/0!</v>
      </c>
      <c r="O20" s="181"/>
      <c r="P20" s="181"/>
      <c r="Q20" s="181"/>
      <c r="R20" s="181"/>
      <c r="S20" s="181"/>
      <c r="T20" s="181"/>
      <c r="U20" s="181"/>
      <c r="V20" s="181"/>
    </row>
    <row r="21" spans="1:24" ht="15" customHeight="1" x14ac:dyDescent="0.3">
      <c r="A21" s="192" t="s">
        <v>43</v>
      </c>
      <c r="B21" s="183">
        <f>B!$X$64</f>
        <v>0</v>
      </c>
      <c r="C21" s="184">
        <f>B!$X$65</f>
        <v>0</v>
      </c>
      <c r="D21" s="185">
        <f>IF(ISNUMBER(MEDIAN(B!$X$10:$X$59)),MEDIAN(B!$X$10:$X$59),0)</f>
        <v>0</v>
      </c>
      <c r="E21" s="183">
        <f>MAX([1]B!$AK$10:$AK$59)</f>
        <v>25</v>
      </c>
      <c r="F21" s="183">
        <f>MIN([1]B!$AK$10:$AK$59)</f>
        <v>7</v>
      </c>
      <c r="G21" s="183">
        <f>E21-F21</f>
        <v>18</v>
      </c>
      <c r="H21" s="183">
        <f>[1]B!$AK$66</f>
        <v>5.0662280511902225</v>
      </c>
      <c r="I21" s="193">
        <f>B!$AV$5</f>
        <v>0</v>
      </c>
      <c r="J21" s="194" t="e">
        <f>B!$AV$6</f>
        <v>#DIV/0!</v>
      </c>
      <c r="K21" s="241">
        <f>B!$AW$5</f>
        <v>0</v>
      </c>
      <c r="L21" s="242" t="e">
        <f>B!$AW$6</f>
        <v>#DIV/0!</v>
      </c>
      <c r="M21" s="195">
        <f>B!$AX$5</f>
        <v>0</v>
      </c>
      <c r="N21" s="196" t="e">
        <f>B!$AX$6</f>
        <v>#DIV/0!</v>
      </c>
      <c r="O21" s="181"/>
      <c r="P21" s="181"/>
      <c r="Q21" s="181"/>
      <c r="R21" s="181"/>
      <c r="S21" s="181"/>
      <c r="T21" s="181"/>
      <c r="U21" s="181"/>
      <c r="V21" s="181"/>
    </row>
    <row r="22" spans="1:24" ht="15" customHeight="1" x14ac:dyDescent="0.3">
      <c r="A22" s="197" t="s">
        <v>10</v>
      </c>
      <c r="B22" s="183">
        <f>'C'!$X$64</f>
        <v>0</v>
      </c>
      <c r="C22" s="184">
        <f>'C'!$X$65</f>
        <v>0</v>
      </c>
      <c r="D22" s="185">
        <f>IF(ISNUMBER(MEDIAN('C'!$X$10:$X$59)),MEDIAN('C'!$X$10:$X$59),0)</f>
        <v>0</v>
      </c>
      <c r="E22" s="183">
        <f>MAX([1]C!$AK$10:$AK$59)</f>
        <v>21</v>
      </c>
      <c r="F22" s="183">
        <f>MIN([1]C!$AK$10:$AK$59)</f>
        <v>3</v>
      </c>
      <c r="G22" s="183">
        <f>E22-F22</f>
        <v>18</v>
      </c>
      <c r="H22" s="183">
        <f>[1]C!$AK$66</f>
        <v>4.1576092031014991</v>
      </c>
      <c r="I22" s="193">
        <f>'C'!$AV$5</f>
        <v>0</v>
      </c>
      <c r="J22" s="194" t="e">
        <f>'C'!$AV$6</f>
        <v>#DIV/0!</v>
      </c>
      <c r="K22" s="241">
        <f>'C'!$AW$5</f>
        <v>0</v>
      </c>
      <c r="L22" s="242" t="e">
        <f>'C'!$AW$6</f>
        <v>#DIV/0!</v>
      </c>
      <c r="M22" s="195">
        <f>'C'!$AX$5</f>
        <v>0</v>
      </c>
      <c r="N22" s="196" t="e">
        <f>'C'!$AX$6</f>
        <v>#DIV/0!</v>
      </c>
      <c r="O22" s="181"/>
      <c r="P22" s="181"/>
      <c r="Q22" s="181"/>
      <c r="R22" s="181"/>
      <c r="S22" s="181"/>
      <c r="T22" s="181"/>
      <c r="U22" s="181"/>
      <c r="V22" s="181"/>
    </row>
    <row r="23" spans="1:24" ht="15" customHeight="1" x14ac:dyDescent="0.3">
      <c r="A23" s="197" t="s">
        <v>9</v>
      </c>
      <c r="B23" s="183">
        <f>D!$X$64</f>
        <v>0</v>
      </c>
      <c r="C23" s="184">
        <f>D!$X$65</f>
        <v>0</v>
      </c>
      <c r="D23" s="185">
        <f>IF(ISNUMBER(MEDIAN(D!$X$10:$X$59)),MEDIAN(D!$X$10:$X$59),0)</f>
        <v>0</v>
      </c>
      <c r="E23" s="183">
        <f>MAX([1]D!$AK$10:$AK$59)</f>
        <v>25</v>
      </c>
      <c r="F23" s="183">
        <f>MIN([1]D!$AK$10:$AK$59)</f>
        <v>7</v>
      </c>
      <c r="G23" s="183">
        <f t="shared" ref="G23:G29" si="1">E23-F23</f>
        <v>18</v>
      </c>
      <c r="H23" s="183">
        <f>[1]D!$AK$66</f>
        <v>4.7278304699281426</v>
      </c>
      <c r="I23" s="193">
        <f>D!$AV$5</f>
        <v>0</v>
      </c>
      <c r="J23" s="194" t="e">
        <f>D!$AV$6</f>
        <v>#DIV/0!</v>
      </c>
      <c r="K23" s="241">
        <f>D!$AW$5</f>
        <v>0</v>
      </c>
      <c r="L23" s="242" t="e">
        <f>D!$AW$6</f>
        <v>#DIV/0!</v>
      </c>
      <c r="M23" s="195">
        <f>D!$AX$5</f>
        <v>0</v>
      </c>
      <c r="N23" s="196" t="e">
        <f>D!$AX$6</f>
        <v>#DIV/0!</v>
      </c>
      <c r="O23" s="181"/>
      <c r="P23" s="181"/>
      <c r="Q23" s="181"/>
      <c r="R23" s="181"/>
      <c r="S23" s="181"/>
      <c r="T23" s="181"/>
      <c r="U23" s="181"/>
      <c r="V23" s="181"/>
    </row>
    <row r="24" spans="1:24" ht="15" customHeight="1" x14ac:dyDescent="0.3">
      <c r="A24" s="197" t="s">
        <v>29</v>
      </c>
      <c r="B24" s="183">
        <f>E!$X$64</f>
        <v>0</v>
      </c>
      <c r="C24" s="184">
        <f>E!$X$65</f>
        <v>0</v>
      </c>
      <c r="D24" s="185">
        <f>IF(ISNUMBER(MEDIAN(E!$X$10:$X$59)),MEDIAN(E!$X$10:$X$59),0)</f>
        <v>0</v>
      </c>
      <c r="E24" s="183">
        <f>MAX([1]E!$AK$10:$AK$59)</f>
        <v>25</v>
      </c>
      <c r="F24" s="183">
        <f>MIN([1]E!$AK$10:$AK$59)</f>
        <v>5</v>
      </c>
      <c r="G24" s="183">
        <f t="shared" si="1"/>
        <v>20</v>
      </c>
      <c r="H24" s="183">
        <f>[1]E!$AK$66</f>
        <v>5.7792733107199554</v>
      </c>
      <c r="I24" s="193">
        <f>E!$AV$5</f>
        <v>0</v>
      </c>
      <c r="J24" s="194" t="e">
        <f>E!$AV$6</f>
        <v>#DIV/0!</v>
      </c>
      <c r="K24" s="241">
        <f>E!$AW$5</f>
        <v>0</v>
      </c>
      <c r="L24" s="242" t="e">
        <f>E!$AW$6</f>
        <v>#DIV/0!</v>
      </c>
      <c r="M24" s="195">
        <f>E!$AX$5</f>
        <v>0</v>
      </c>
      <c r="N24" s="196" t="e">
        <f>E!$AX$6</f>
        <v>#DIV/0!</v>
      </c>
      <c r="O24" s="181"/>
      <c r="P24" s="181"/>
      <c r="Q24" s="181"/>
      <c r="R24" s="181"/>
      <c r="S24" s="181"/>
      <c r="T24" s="181"/>
      <c r="U24" s="181"/>
      <c r="V24" s="181"/>
    </row>
    <row r="25" spans="1:24" ht="15" customHeight="1" x14ac:dyDescent="0.3">
      <c r="A25" s="198" t="s">
        <v>30</v>
      </c>
      <c r="B25" s="183">
        <f>F!$X$64</f>
        <v>0</v>
      </c>
      <c r="C25" s="184">
        <f>F!$X$65</f>
        <v>0</v>
      </c>
      <c r="D25" s="185">
        <f>IF(ISNUMBER(MEDIAN(F!$X$10:$X$59)),MEDIAN(F!$X$10:$X$59),0)</f>
        <v>0</v>
      </c>
      <c r="E25" s="183">
        <f>MAX([1]F!$AK$10:$AK$59)</f>
        <v>26</v>
      </c>
      <c r="F25" s="183">
        <f>MIN([1]F!$AK$10:$AK$59)</f>
        <v>9</v>
      </c>
      <c r="G25" s="183">
        <f t="shared" si="1"/>
        <v>17</v>
      </c>
      <c r="H25" s="183">
        <f>[1]F!$AK$66</f>
        <v>4.5929552681512229</v>
      </c>
      <c r="I25" s="193">
        <f>F!$AV$5</f>
        <v>0</v>
      </c>
      <c r="J25" s="194" t="e">
        <f>F!$AV$6</f>
        <v>#DIV/0!</v>
      </c>
      <c r="K25" s="241">
        <f>F!$AW$5</f>
        <v>0</v>
      </c>
      <c r="L25" s="242" t="e">
        <f>F!$AW$6</f>
        <v>#DIV/0!</v>
      </c>
      <c r="M25" s="195">
        <f>F!$AX$5</f>
        <v>0</v>
      </c>
      <c r="N25" s="196" t="e">
        <f>F!$AX$6</f>
        <v>#DIV/0!</v>
      </c>
      <c r="O25" s="181"/>
      <c r="P25" s="181"/>
      <c r="Q25" s="181"/>
      <c r="R25" s="181"/>
      <c r="S25" s="181"/>
      <c r="T25" s="181"/>
      <c r="U25" s="181"/>
      <c r="V25" s="181"/>
    </row>
    <row r="26" spans="1:24" ht="15" customHeight="1" x14ac:dyDescent="0.3">
      <c r="A26" s="198" t="s">
        <v>31</v>
      </c>
      <c r="B26" s="183">
        <f>G!$X$64</f>
        <v>0</v>
      </c>
      <c r="C26" s="184">
        <f>G!$X$65</f>
        <v>0</v>
      </c>
      <c r="D26" s="185">
        <f>IF(ISNUMBER(MEDIAN(G!$X$10:$X$59)),MEDIAN(G!$X$10:$X$59),0)</f>
        <v>0</v>
      </c>
      <c r="E26" s="183">
        <f>MAX([1]G!$AK$10:$AK$59)</f>
        <v>26</v>
      </c>
      <c r="F26" s="183">
        <f>MIN([1]G!$AK$10:$AK$59)</f>
        <v>8</v>
      </c>
      <c r="G26" s="183">
        <f t="shared" si="1"/>
        <v>18</v>
      </c>
      <c r="H26" s="183">
        <f>[1]G!$AK$66</f>
        <v>4.9780470448713503</v>
      </c>
      <c r="I26" s="193">
        <f>G!$AV$5</f>
        <v>0</v>
      </c>
      <c r="J26" s="194" t="e">
        <f>G!$AV$6</f>
        <v>#DIV/0!</v>
      </c>
      <c r="K26" s="241">
        <f>G!$AW$5</f>
        <v>0</v>
      </c>
      <c r="L26" s="242" t="e">
        <f>G!$AW$6</f>
        <v>#DIV/0!</v>
      </c>
      <c r="M26" s="195">
        <f>G!$AX$5</f>
        <v>0</v>
      </c>
      <c r="N26" s="196" t="e">
        <f>G!$AX$6</f>
        <v>#DIV/0!</v>
      </c>
      <c r="O26" s="181"/>
      <c r="P26" s="181"/>
      <c r="Q26" s="181"/>
      <c r="R26" s="181"/>
      <c r="S26" s="181"/>
      <c r="T26" s="181"/>
      <c r="U26" s="181"/>
      <c r="V26" s="181"/>
    </row>
    <row r="27" spans="1:24" ht="15" customHeight="1" x14ac:dyDescent="0.3">
      <c r="A27" s="198" t="s">
        <v>32</v>
      </c>
      <c r="B27" s="183">
        <f>H!$X$64</f>
        <v>0</v>
      </c>
      <c r="C27" s="184">
        <f>H!$X$65</f>
        <v>0</v>
      </c>
      <c r="D27" s="185">
        <f>IF(ISNUMBER(MEDIAN(H!$X$10:$X$59)),MEDIAN(H!$X$10:$X$59),0)</f>
        <v>0</v>
      </c>
      <c r="E27" s="183">
        <f>MAX([1]H!$AK$10:$AK$59)</f>
        <v>27</v>
      </c>
      <c r="F27" s="183">
        <f>MIN([1]H!$AK$10:$AK$59)</f>
        <v>9</v>
      </c>
      <c r="G27" s="183">
        <f t="shared" si="1"/>
        <v>18</v>
      </c>
      <c r="H27" s="183">
        <f>[1]H!$AK$66</f>
        <v>4.6424541949685372</v>
      </c>
      <c r="I27" s="193">
        <f>H!$AV$5</f>
        <v>0</v>
      </c>
      <c r="J27" s="194" t="e">
        <f>H!$AV$6</f>
        <v>#DIV/0!</v>
      </c>
      <c r="K27" s="241">
        <f>H!$AW$5</f>
        <v>0</v>
      </c>
      <c r="L27" s="242" t="e">
        <f>H!$AW$6</f>
        <v>#DIV/0!</v>
      </c>
      <c r="M27" s="195">
        <f>H!$AX$5</f>
        <v>0</v>
      </c>
      <c r="N27" s="196" t="e">
        <f>H!$AX$6</f>
        <v>#DIV/0!</v>
      </c>
      <c r="O27" s="181"/>
      <c r="P27" s="181"/>
      <c r="Q27" s="181"/>
      <c r="R27" s="181"/>
      <c r="S27" s="181"/>
      <c r="T27" s="181"/>
      <c r="U27" s="181"/>
      <c r="V27" s="181"/>
    </row>
    <row r="28" spans="1:24" ht="15" customHeight="1" x14ac:dyDescent="0.3">
      <c r="A28" s="198" t="s">
        <v>50</v>
      </c>
      <c r="B28" s="183">
        <f>I!$X$64</f>
        <v>0</v>
      </c>
      <c r="C28" s="184">
        <f>I!$X$65</f>
        <v>0</v>
      </c>
      <c r="D28" s="185">
        <f>IF(ISNUMBER(MEDIAN(I!$X$10:$X$59)),MEDIAN(A!$X$10:$X$59),0)</f>
        <v>0</v>
      </c>
      <c r="E28" s="183">
        <f>MAX([1]I!$AK$10:$AK$59)</f>
        <v>25</v>
      </c>
      <c r="F28" s="183">
        <f>MIN([1]I!$AK$10:$AK$59)</f>
        <v>7</v>
      </c>
      <c r="G28" s="183">
        <f t="shared" si="1"/>
        <v>18</v>
      </c>
      <c r="H28" s="183">
        <f>[1]I!$AK$66</f>
        <v>4.7278304699281426</v>
      </c>
      <c r="I28" s="193">
        <f>I!$AV$5</f>
        <v>0</v>
      </c>
      <c r="J28" s="194" t="e">
        <f>I!$AV$6</f>
        <v>#DIV/0!</v>
      </c>
      <c r="K28" s="241">
        <f>I!$AW$5</f>
        <v>0</v>
      </c>
      <c r="L28" s="242" t="e">
        <f>I!$AW$6</f>
        <v>#DIV/0!</v>
      </c>
      <c r="M28" s="195">
        <f>I!$AX$5</f>
        <v>0</v>
      </c>
      <c r="N28" s="196" t="e">
        <f>I!$AX$6</f>
        <v>#DIV/0!</v>
      </c>
      <c r="O28" s="181"/>
      <c r="P28" s="181"/>
      <c r="Q28" s="181"/>
      <c r="R28" s="181"/>
      <c r="S28" s="181"/>
      <c r="T28" s="181"/>
      <c r="U28" s="181"/>
      <c r="V28" s="181"/>
    </row>
    <row r="29" spans="1:24" ht="15" customHeight="1" x14ac:dyDescent="0.3">
      <c r="A29" s="199" t="s">
        <v>51</v>
      </c>
      <c r="B29" s="183">
        <f>J!$X$64</f>
        <v>0</v>
      </c>
      <c r="C29" s="184">
        <f>J!$X$65</f>
        <v>0</v>
      </c>
      <c r="D29" s="185">
        <f>IF(ISNUMBER(MEDIAN(J!$X$10:$X$59)),MEDIAN(J!$X$10:$X$59),0)</f>
        <v>0</v>
      </c>
      <c r="E29" s="183">
        <f>MAX([1]J!$AK$10:$AK$59)</f>
        <v>25</v>
      </c>
      <c r="F29" s="183">
        <f>MIN([1]J!$AK$10:$AK$59)</f>
        <v>7</v>
      </c>
      <c r="G29" s="183">
        <f t="shared" si="1"/>
        <v>18</v>
      </c>
      <c r="H29" s="183">
        <f>[1]J!$AK$66</f>
        <v>4.7278304699281426</v>
      </c>
      <c r="I29" s="193">
        <f>J!$AV$5</f>
        <v>0</v>
      </c>
      <c r="J29" s="194" t="e">
        <f>J!$AV$6</f>
        <v>#DIV/0!</v>
      </c>
      <c r="K29" s="241">
        <f>J!$AW$5</f>
        <v>0</v>
      </c>
      <c r="L29" s="242" t="e">
        <f>J!$AW$6</f>
        <v>#DIV/0!</v>
      </c>
      <c r="M29" s="195">
        <f>J!$AX$5</f>
        <v>0</v>
      </c>
      <c r="N29" s="196" t="e">
        <f>J!$AX$6</f>
        <v>#DIV/0!</v>
      </c>
      <c r="O29" s="181"/>
      <c r="P29" s="181"/>
      <c r="Q29" s="181"/>
      <c r="R29" s="181"/>
      <c r="S29" s="181"/>
      <c r="T29" s="181"/>
      <c r="U29" s="181"/>
      <c r="V29" s="181"/>
    </row>
    <row r="30" spans="1:24" ht="15" customHeight="1" x14ac:dyDescent="0.3">
      <c r="A30" s="197" t="s">
        <v>52</v>
      </c>
      <c r="B30" s="186" t="e">
        <f>AVERAGE('Rozkład wyników'!A4:J53)</f>
        <v>#DIV/0!</v>
      </c>
      <c r="C30" s="187" t="e">
        <f>B30/70</f>
        <v>#DIV/0!</v>
      </c>
      <c r="D30" s="188" t="e">
        <f>MEDIAN('Rozkład wyników'!A4:J53)</f>
        <v>#NUM!</v>
      </c>
      <c r="E30" s="189">
        <f>MAX('Rozkład wyników'!A4:J53)</f>
        <v>0</v>
      </c>
      <c r="F30" s="189">
        <f>MIN('Rozkład wyników'!A4:J53)</f>
        <v>0</v>
      </c>
      <c r="G30" s="190">
        <f>E30-F30</f>
        <v>0</v>
      </c>
      <c r="H30" s="189" t="e">
        <f>STDEV('Rozkład wyników'!A4:J53)</f>
        <v>#DIV/0!</v>
      </c>
      <c r="I30" s="193">
        <f>SUM(I20:I29)</f>
        <v>1</v>
      </c>
      <c r="J30" s="194">
        <f>(A!AV9+B!AV9+'C'!AV9+D!AV9+E!AV9+F!AV9+G!AV9+H!AV9+I!AV9+J!AV9)/(I30*50)</f>
        <v>0</v>
      </c>
      <c r="K30" s="241">
        <f>SUM(K20:K29)</f>
        <v>1</v>
      </c>
      <c r="L30" s="243">
        <f>(A!AW9+B!AW9+'C'!AW9+D!AW9+E!AW9+F!AW9+G!AW9+H!AW9+I!AW9+J!AW9)/(K30*50)</f>
        <v>0</v>
      </c>
      <c r="M30" s="200">
        <f>SUM(M20:M29)</f>
        <v>1</v>
      </c>
      <c r="N30" s="194">
        <f>(A!AX9+B!AX9+'C'!AX9+D!AX9+E!AX9+F!AX9+G!AX9+H!AX9+I!AX9+J!AX9)/(M30*50)</f>
        <v>0</v>
      </c>
      <c r="O30" s="181"/>
      <c r="P30" s="181"/>
      <c r="Q30" s="181"/>
      <c r="R30" s="181"/>
      <c r="S30" s="181"/>
      <c r="T30" s="181"/>
      <c r="U30" s="181"/>
      <c r="V30" s="181"/>
    </row>
    <row r="31" spans="1:24" x14ac:dyDescent="0.3"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81"/>
      <c r="P31" s="181"/>
      <c r="Q31" s="181"/>
      <c r="R31" s="181"/>
      <c r="S31" s="181"/>
      <c r="T31" s="181"/>
      <c r="U31" s="181"/>
      <c r="V31" s="181"/>
    </row>
    <row r="32" spans="1:24" x14ac:dyDescent="0.3">
      <c r="D32" s="181"/>
      <c r="E32" s="181"/>
      <c r="F32" s="181"/>
      <c r="G32" s="181"/>
      <c r="H32" s="181"/>
      <c r="I32" s="181"/>
      <c r="J32" s="181"/>
      <c r="K32" s="181"/>
      <c r="L32" s="181"/>
      <c r="M32" s="181"/>
      <c r="N32" s="181"/>
      <c r="O32" s="181"/>
      <c r="P32" s="181"/>
      <c r="Q32" s="181"/>
      <c r="R32" s="181"/>
      <c r="S32" s="181"/>
      <c r="T32" s="181"/>
      <c r="U32" s="181"/>
      <c r="V32" s="181"/>
    </row>
    <row r="33" spans="1:26" x14ac:dyDescent="0.3">
      <c r="D33" s="181"/>
      <c r="E33" s="181"/>
      <c r="F33" s="181"/>
      <c r="G33" s="181"/>
      <c r="H33" s="181"/>
      <c r="I33" s="181"/>
      <c r="J33" s="181"/>
      <c r="K33" s="181"/>
      <c r="L33" s="181"/>
      <c r="M33" s="181"/>
      <c r="N33" s="181"/>
      <c r="O33" s="181"/>
      <c r="P33" s="181"/>
      <c r="Q33" s="181"/>
      <c r="R33" s="181"/>
      <c r="S33" s="181"/>
      <c r="T33" s="181"/>
      <c r="U33" s="181"/>
      <c r="V33" s="181"/>
    </row>
    <row r="34" spans="1:26" x14ac:dyDescent="0.3">
      <c r="D34" s="181"/>
      <c r="E34" s="181"/>
      <c r="F34" s="181"/>
      <c r="G34" s="181"/>
      <c r="H34" s="181"/>
      <c r="I34" s="181"/>
      <c r="J34" s="181"/>
      <c r="K34" s="181"/>
      <c r="L34" s="181"/>
      <c r="M34" s="181"/>
      <c r="N34" s="181"/>
      <c r="O34" s="181"/>
      <c r="P34" s="181"/>
      <c r="Q34" s="181"/>
      <c r="R34" s="181"/>
      <c r="S34" s="181"/>
      <c r="T34" s="181"/>
      <c r="U34" s="181"/>
      <c r="V34" s="181"/>
    </row>
    <row r="35" spans="1:26" s="181" customFormat="1" x14ac:dyDescent="0.3">
      <c r="A35" s="249"/>
      <c r="B35" s="250">
        <v>1</v>
      </c>
      <c r="C35" s="250">
        <v>2</v>
      </c>
      <c r="D35" s="250">
        <v>3</v>
      </c>
      <c r="E35" s="250">
        <v>4</v>
      </c>
      <c r="F35" s="250" t="s">
        <v>18</v>
      </c>
      <c r="G35" s="250" t="s">
        <v>19</v>
      </c>
      <c r="H35" s="250" t="s">
        <v>20</v>
      </c>
      <c r="I35" s="250" t="s">
        <v>21</v>
      </c>
      <c r="J35" s="250" t="s">
        <v>22</v>
      </c>
      <c r="K35" s="250" t="s">
        <v>23</v>
      </c>
      <c r="L35" s="250" t="s">
        <v>24</v>
      </c>
      <c r="M35" s="250" t="s">
        <v>25</v>
      </c>
      <c r="N35" s="250" t="s">
        <v>26</v>
      </c>
      <c r="O35" s="250" t="s">
        <v>27</v>
      </c>
      <c r="P35" s="250" t="s">
        <v>28</v>
      </c>
      <c r="Q35" s="250" t="s">
        <v>10</v>
      </c>
      <c r="R35" s="250" t="s">
        <v>9</v>
      </c>
      <c r="S35" s="250" t="s">
        <v>29</v>
      </c>
      <c r="T35" s="250" t="s">
        <v>30</v>
      </c>
      <c r="U35" s="250" t="s">
        <v>31</v>
      </c>
      <c r="V35" s="250" t="s">
        <v>32</v>
      </c>
      <c r="W35" s="247"/>
      <c r="Z35" s="248"/>
    </row>
    <row r="36" spans="1:26" s="181" customFormat="1" x14ac:dyDescent="0.3">
      <c r="A36" s="249" t="str">
        <f>A!A4</f>
        <v>A</v>
      </c>
      <c r="B36" s="251">
        <f>A!B65</f>
        <v>0</v>
      </c>
      <c r="C36" s="251">
        <f>A!C65</f>
        <v>0</v>
      </c>
      <c r="D36" s="251">
        <f>A!D65</f>
        <v>0</v>
      </c>
      <c r="E36" s="251">
        <f>A!E65</f>
        <v>0</v>
      </c>
      <c r="F36" s="251">
        <f>A!F65</f>
        <v>0</v>
      </c>
      <c r="G36" s="251">
        <f>A!G65</f>
        <v>0</v>
      </c>
      <c r="H36" s="251">
        <f>A!H65</f>
        <v>0</v>
      </c>
      <c r="I36" s="251">
        <f>A!I65</f>
        <v>0</v>
      </c>
      <c r="J36" s="251">
        <f>A!J65</f>
        <v>0</v>
      </c>
      <c r="K36" s="251">
        <f>A!K65</f>
        <v>0</v>
      </c>
      <c r="L36" s="251">
        <f>A!L65</f>
        <v>0</v>
      </c>
      <c r="M36" s="251">
        <f>A!M65</f>
        <v>0</v>
      </c>
      <c r="N36" s="251">
        <f>A!N65</f>
        <v>0</v>
      </c>
      <c r="O36" s="251">
        <f>A!O65</f>
        <v>0</v>
      </c>
      <c r="P36" s="251">
        <f>A!Q65</f>
        <v>0</v>
      </c>
      <c r="Q36" s="251">
        <f>A!R65</f>
        <v>0</v>
      </c>
      <c r="R36" s="251">
        <f>A!S65</f>
        <v>0</v>
      </c>
      <c r="S36" s="251">
        <f>A!T65</f>
        <v>0</v>
      </c>
      <c r="T36" s="251">
        <f>A!U65</f>
        <v>0</v>
      </c>
      <c r="U36" s="251">
        <f>A!V65</f>
        <v>0</v>
      </c>
      <c r="V36" s="251">
        <f>A!W65</f>
        <v>0</v>
      </c>
      <c r="W36" s="247"/>
      <c r="Z36" s="248"/>
    </row>
    <row r="37" spans="1:26" s="181" customFormat="1" x14ac:dyDescent="0.3">
      <c r="A37" s="249" t="str">
        <f>B!A4</f>
        <v>B</v>
      </c>
      <c r="B37" s="251">
        <f>B!B65</f>
        <v>0</v>
      </c>
      <c r="C37" s="251">
        <f>B!C65</f>
        <v>0</v>
      </c>
      <c r="D37" s="251">
        <f>B!D65</f>
        <v>0</v>
      </c>
      <c r="E37" s="251">
        <f>B!E65</f>
        <v>0</v>
      </c>
      <c r="F37" s="251">
        <f>B!F65</f>
        <v>0</v>
      </c>
      <c r="G37" s="251">
        <f>B!G65</f>
        <v>0</v>
      </c>
      <c r="H37" s="251">
        <f>B!H65</f>
        <v>0</v>
      </c>
      <c r="I37" s="251">
        <f>B!I65</f>
        <v>0</v>
      </c>
      <c r="J37" s="251">
        <f>B!J65</f>
        <v>0</v>
      </c>
      <c r="K37" s="251">
        <f>B!K65</f>
        <v>0</v>
      </c>
      <c r="L37" s="251">
        <f>B!L65</f>
        <v>0</v>
      </c>
      <c r="M37" s="251">
        <f>B!M65</f>
        <v>0</v>
      </c>
      <c r="N37" s="251">
        <f>B!N65</f>
        <v>0</v>
      </c>
      <c r="O37" s="251">
        <f>B!O65</f>
        <v>0</v>
      </c>
      <c r="P37" s="251">
        <f>B!Q65</f>
        <v>0</v>
      </c>
      <c r="Q37" s="251">
        <f>B!R65</f>
        <v>0</v>
      </c>
      <c r="R37" s="251">
        <f>B!S65</f>
        <v>0</v>
      </c>
      <c r="S37" s="251">
        <f>B!T65</f>
        <v>0</v>
      </c>
      <c r="T37" s="251">
        <f>B!U65</f>
        <v>0</v>
      </c>
      <c r="U37" s="251">
        <f>B!V65</f>
        <v>0</v>
      </c>
      <c r="V37" s="251">
        <f>B!W65</f>
        <v>0</v>
      </c>
      <c r="W37" s="247"/>
      <c r="Z37" s="248"/>
    </row>
    <row r="38" spans="1:26" s="181" customFormat="1" x14ac:dyDescent="0.3">
      <c r="A38" s="249" t="str">
        <f>'C'!A4</f>
        <v>C</v>
      </c>
      <c r="B38" s="251">
        <f>'C'!B65</f>
        <v>0</v>
      </c>
      <c r="C38" s="251">
        <f>'C'!C65</f>
        <v>0</v>
      </c>
      <c r="D38" s="251">
        <f>'C'!D65</f>
        <v>0</v>
      </c>
      <c r="E38" s="251">
        <f>'C'!E65</f>
        <v>0</v>
      </c>
      <c r="F38" s="251">
        <f>'C'!F65</f>
        <v>0</v>
      </c>
      <c r="G38" s="251">
        <f>'C'!G65</f>
        <v>0</v>
      </c>
      <c r="H38" s="251">
        <f>'C'!H65</f>
        <v>0</v>
      </c>
      <c r="I38" s="251">
        <f>'C'!I65</f>
        <v>0</v>
      </c>
      <c r="J38" s="251">
        <f>'C'!J65</f>
        <v>0</v>
      </c>
      <c r="K38" s="251">
        <f>'C'!K65</f>
        <v>0</v>
      </c>
      <c r="L38" s="251">
        <f>'C'!L65</f>
        <v>0</v>
      </c>
      <c r="M38" s="251">
        <f>'C'!M65</f>
        <v>0</v>
      </c>
      <c r="N38" s="251">
        <f>'C'!N65</f>
        <v>0</v>
      </c>
      <c r="O38" s="251">
        <f>'C'!O65</f>
        <v>0</v>
      </c>
      <c r="P38" s="251">
        <f>'C'!Q65</f>
        <v>0</v>
      </c>
      <c r="Q38" s="251">
        <f>'C'!R65</f>
        <v>0</v>
      </c>
      <c r="R38" s="251">
        <f>'C'!S65</f>
        <v>0</v>
      </c>
      <c r="S38" s="251">
        <f>'C'!T65</f>
        <v>0</v>
      </c>
      <c r="T38" s="251">
        <f>'C'!U65</f>
        <v>0</v>
      </c>
      <c r="U38" s="251">
        <f>'C'!V65</f>
        <v>0</v>
      </c>
      <c r="V38" s="251">
        <f>'C'!W65</f>
        <v>0</v>
      </c>
      <c r="W38" s="247"/>
      <c r="Z38" s="248"/>
    </row>
    <row r="39" spans="1:26" s="181" customFormat="1" x14ac:dyDescent="0.3">
      <c r="A39" s="249" t="str">
        <f>D!A4</f>
        <v>D</v>
      </c>
      <c r="B39" s="251">
        <f>D!B65</f>
        <v>0</v>
      </c>
      <c r="C39" s="251">
        <f>D!C65</f>
        <v>0</v>
      </c>
      <c r="D39" s="251">
        <f>D!D65</f>
        <v>0</v>
      </c>
      <c r="E39" s="251">
        <f>D!E65</f>
        <v>0</v>
      </c>
      <c r="F39" s="251">
        <f>D!F65</f>
        <v>0</v>
      </c>
      <c r="G39" s="251">
        <f>D!G65</f>
        <v>0</v>
      </c>
      <c r="H39" s="251">
        <f>D!H65</f>
        <v>0</v>
      </c>
      <c r="I39" s="251">
        <f>D!I65</f>
        <v>0</v>
      </c>
      <c r="J39" s="251">
        <f>D!J65</f>
        <v>0</v>
      </c>
      <c r="K39" s="251">
        <f>D!K65</f>
        <v>0</v>
      </c>
      <c r="L39" s="251">
        <f>D!L65</f>
        <v>0</v>
      </c>
      <c r="M39" s="251">
        <f>D!M65</f>
        <v>0</v>
      </c>
      <c r="N39" s="251">
        <f>D!N65</f>
        <v>0</v>
      </c>
      <c r="O39" s="251">
        <f>D!O65</f>
        <v>0</v>
      </c>
      <c r="P39" s="251">
        <f>D!Q65</f>
        <v>0</v>
      </c>
      <c r="Q39" s="251">
        <f>D!R65</f>
        <v>0</v>
      </c>
      <c r="R39" s="251">
        <f>D!S65</f>
        <v>0</v>
      </c>
      <c r="S39" s="251">
        <f>D!T65</f>
        <v>0</v>
      </c>
      <c r="T39" s="251">
        <f>D!U65</f>
        <v>0</v>
      </c>
      <c r="U39" s="251">
        <f>D!V65</f>
        <v>0</v>
      </c>
      <c r="V39" s="251">
        <f>D!W65</f>
        <v>0</v>
      </c>
      <c r="W39" s="247"/>
      <c r="Z39" s="248"/>
    </row>
    <row r="40" spans="1:26" s="181" customFormat="1" x14ac:dyDescent="0.3">
      <c r="A40" s="249" t="str">
        <f>E!A4</f>
        <v>E</v>
      </c>
      <c r="B40" s="251">
        <f>E!B65</f>
        <v>0</v>
      </c>
      <c r="C40" s="251">
        <f>E!C65</f>
        <v>0</v>
      </c>
      <c r="D40" s="251">
        <f>E!D65</f>
        <v>0</v>
      </c>
      <c r="E40" s="251">
        <f>E!E65</f>
        <v>0</v>
      </c>
      <c r="F40" s="251">
        <f>E!F65</f>
        <v>0</v>
      </c>
      <c r="G40" s="251">
        <f>E!G65</f>
        <v>0</v>
      </c>
      <c r="H40" s="251">
        <f>E!H65</f>
        <v>0</v>
      </c>
      <c r="I40" s="251">
        <f>E!I65</f>
        <v>0</v>
      </c>
      <c r="J40" s="251">
        <f>E!J65</f>
        <v>0</v>
      </c>
      <c r="K40" s="251">
        <f>E!K65</f>
        <v>0</v>
      </c>
      <c r="L40" s="251">
        <f>E!L65</f>
        <v>0</v>
      </c>
      <c r="M40" s="251">
        <f>E!M65</f>
        <v>0</v>
      </c>
      <c r="N40" s="251">
        <f>E!N65</f>
        <v>0</v>
      </c>
      <c r="O40" s="251">
        <f>E!O65</f>
        <v>0</v>
      </c>
      <c r="P40" s="251">
        <f>E!Q65</f>
        <v>0</v>
      </c>
      <c r="Q40" s="251">
        <f>E!R65</f>
        <v>0</v>
      </c>
      <c r="R40" s="251">
        <f>E!S65</f>
        <v>0</v>
      </c>
      <c r="S40" s="251">
        <f>E!T65</f>
        <v>0</v>
      </c>
      <c r="T40" s="251">
        <f>E!U65</f>
        <v>0</v>
      </c>
      <c r="U40" s="251">
        <f>E!V65</f>
        <v>0</v>
      </c>
      <c r="V40" s="251">
        <f>E!W65</f>
        <v>0</v>
      </c>
      <c r="W40" s="247"/>
      <c r="Z40" s="248"/>
    </row>
    <row r="41" spans="1:26" s="181" customFormat="1" x14ac:dyDescent="0.3">
      <c r="A41" s="249" t="str">
        <f>F!A4</f>
        <v>F</v>
      </c>
      <c r="B41" s="251">
        <f>F!B65</f>
        <v>0</v>
      </c>
      <c r="C41" s="251">
        <f>F!C65</f>
        <v>0</v>
      </c>
      <c r="D41" s="251">
        <f>F!D65</f>
        <v>0</v>
      </c>
      <c r="E41" s="251">
        <f>F!E65</f>
        <v>0</v>
      </c>
      <c r="F41" s="251">
        <f>F!F65</f>
        <v>0</v>
      </c>
      <c r="G41" s="251">
        <f>F!G65</f>
        <v>0</v>
      </c>
      <c r="H41" s="251">
        <f>F!H65</f>
        <v>0</v>
      </c>
      <c r="I41" s="251">
        <f>F!I65</f>
        <v>0</v>
      </c>
      <c r="J41" s="251">
        <f>F!J65</f>
        <v>0</v>
      </c>
      <c r="K41" s="251">
        <f>F!K65</f>
        <v>0</v>
      </c>
      <c r="L41" s="251">
        <f>F!L65</f>
        <v>0</v>
      </c>
      <c r="M41" s="251">
        <f>F!M65</f>
        <v>0</v>
      </c>
      <c r="N41" s="251">
        <f>F!N65</f>
        <v>0</v>
      </c>
      <c r="O41" s="251">
        <f>F!O65</f>
        <v>0</v>
      </c>
      <c r="P41" s="251">
        <f>F!Q65</f>
        <v>0</v>
      </c>
      <c r="Q41" s="251">
        <f>F!R65</f>
        <v>0</v>
      </c>
      <c r="R41" s="251">
        <f>F!S65</f>
        <v>0</v>
      </c>
      <c r="S41" s="251">
        <f>F!T65</f>
        <v>0</v>
      </c>
      <c r="T41" s="251">
        <f>F!U65</f>
        <v>0</v>
      </c>
      <c r="U41" s="251">
        <f>F!V65</f>
        <v>0</v>
      </c>
      <c r="V41" s="251">
        <f>F!W65</f>
        <v>0</v>
      </c>
      <c r="W41" s="247"/>
      <c r="Z41" s="248"/>
    </row>
    <row r="42" spans="1:26" s="181" customFormat="1" x14ac:dyDescent="0.3">
      <c r="A42" s="249" t="str">
        <f>G!A4</f>
        <v>G</v>
      </c>
      <c r="B42" s="251">
        <f>G!B65</f>
        <v>0</v>
      </c>
      <c r="C42" s="251">
        <f>G!C65</f>
        <v>0</v>
      </c>
      <c r="D42" s="251">
        <f>G!D65</f>
        <v>0</v>
      </c>
      <c r="E42" s="251">
        <f>G!E65</f>
        <v>0</v>
      </c>
      <c r="F42" s="251">
        <f>G!F65</f>
        <v>0</v>
      </c>
      <c r="G42" s="251">
        <f>G!G65</f>
        <v>0</v>
      </c>
      <c r="H42" s="251">
        <f>G!H65</f>
        <v>0</v>
      </c>
      <c r="I42" s="251">
        <f>G!I65</f>
        <v>0</v>
      </c>
      <c r="J42" s="251">
        <f>G!J65</f>
        <v>0</v>
      </c>
      <c r="K42" s="251">
        <f>G!K65</f>
        <v>0</v>
      </c>
      <c r="L42" s="251">
        <f>G!L65</f>
        <v>0</v>
      </c>
      <c r="M42" s="251">
        <f>G!M65</f>
        <v>0</v>
      </c>
      <c r="N42" s="251">
        <f>G!N65</f>
        <v>0</v>
      </c>
      <c r="O42" s="251">
        <f>G!O65</f>
        <v>0</v>
      </c>
      <c r="P42" s="251">
        <f>G!Q65</f>
        <v>0</v>
      </c>
      <c r="Q42" s="251">
        <f>G!R65</f>
        <v>0</v>
      </c>
      <c r="R42" s="251">
        <f>G!S65</f>
        <v>0</v>
      </c>
      <c r="S42" s="251">
        <f>G!T65</f>
        <v>0</v>
      </c>
      <c r="T42" s="251">
        <f>G!U65</f>
        <v>0</v>
      </c>
      <c r="U42" s="251">
        <f>G!V65</f>
        <v>0</v>
      </c>
      <c r="V42" s="251">
        <f>G!W65</f>
        <v>0</v>
      </c>
      <c r="W42" s="247"/>
      <c r="Z42" s="248"/>
    </row>
    <row r="43" spans="1:26" s="181" customFormat="1" x14ac:dyDescent="0.3">
      <c r="A43" s="249" t="str">
        <f>H!A4</f>
        <v>H</v>
      </c>
      <c r="B43" s="251">
        <f>H!B65</f>
        <v>0</v>
      </c>
      <c r="C43" s="251">
        <f>H!C65</f>
        <v>0</v>
      </c>
      <c r="D43" s="251">
        <f>H!D65</f>
        <v>0</v>
      </c>
      <c r="E43" s="251">
        <f>H!E65</f>
        <v>0</v>
      </c>
      <c r="F43" s="251">
        <f>H!F65</f>
        <v>0</v>
      </c>
      <c r="G43" s="251">
        <f>H!G65</f>
        <v>0</v>
      </c>
      <c r="H43" s="251">
        <f>H!H65</f>
        <v>0</v>
      </c>
      <c r="I43" s="251">
        <f>H!I65</f>
        <v>0</v>
      </c>
      <c r="J43" s="251">
        <f>H!J65</f>
        <v>0</v>
      </c>
      <c r="K43" s="251">
        <f>H!K65</f>
        <v>0</v>
      </c>
      <c r="L43" s="251">
        <f>H!L65</f>
        <v>0</v>
      </c>
      <c r="M43" s="251">
        <f>H!M65</f>
        <v>0</v>
      </c>
      <c r="N43" s="251">
        <f>H!N65</f>
        <v>0</v>
      </c>
      <c r="O43" s="251">
        <f>H!O65</f>
        <v>0</v>
      </c>
      <c r="P43" s="251">
        <f>H!Q65</f>
        <v>0</v>
      </c>
      <c r="Q43" s="251">
        <f>H!R65</f>
        <v>0</v>
      </c>
      <c r="R43" s="251">
        <f>H!S65</f>
        <v>0</v>
      </c>
      <c r="S43" s="251">
        <f>H!T65</f>
        <v>0</v>
      </c>
      <c r="T43" s="251">
        <f>H!U65</f>
        <v>0</v>
      </c>
      <c r="U43" s="251">
        <f>H!V65</f>
        <v>0</v>
      </c>
      <c r="V43" s="251">
        <f>H!W65</f>
        <v>0</v>
      </c>
      <c r="W43" s="247"/>
      <c r="Z43" s="248"/>
    </row>
    <row r="44" spans="1:26" s="181" customFormat="1" x14ac:dyDescent="0.3">
      <c r="A44" s="249" t="str">
        <f>I!A4</f>
        <v>I</v>
      </c>
      <c r="B44" s="251">
        <f>I!B65</f>
        <v>0</v>
      </c>
      <c r="C44" s="251">
        <f>I!C65</f>
        <v>0</v>
      </c>
      <c r="D44" s="251">
        <f>I!D65</f>
        <v>0</v>
      </c>
      <c r="E44" s="251">
        <f>I!E65</f>
        <v>0</v>
      </c>
      <c r="F44" s="251">
        <f>I!F65</f>
        <v>0</v>
      </c>
      <c r="G44" s="251">
        <f>I!G65</f>
        <v>0</v>
      </c>
      <c r="H44" s="251">
        <f>I!H65</f>
        <v>0</v>
      </c>
      <c r="I44" s="251">
        <f>I!I65</f>
        <v>0</v>
      </c>
      <c r="J44" s="251">
        <f>I!J65</f>
        <v>0</v>
      </c>
      <c r="K44" s="251">
        <f>I!K65</f>
        <v>0</v>
      </c>
      <c r="L44" s="251">
        <f>I!L65</f>
        <v>0</v>
      </c>
      <c r="M44" s="251">
        <f>I!M65</f>
        <v>0</v>
      </c>
      <c r="N44" s="251">
        <f>I!N65</f>
        <v>0</v>
      </c>
      <c r="O44" s="251">
        <f>I!O65</f>
        <v>0</v>
      </c>
      <c r="P44" s="251">
        <f>I!Q65</f>
        <v>0</v>
      </c>
      <c r="Q44" s="251">
        <f>I!R65</f>
        <v>0</v>
      </c>
      <c r="R44" s="251">
        <f>I!S65</f>
        <v>0</v>
      </c>
      <c r="S44" s="251">
        <f>I!T65</f>
        <v>0</v>
      </c>
      <c r="T44" s="251">
        <f>I!U65</f>
        <v>0</v>
      </c>
      <c r="U44" s="251">
        <f>I!V65</f>
        <v>0</v>
      </c>
      <c r="V44" s="251">
        <f>I!W65</f>
        <v>0</v>
      </c>
      <c r="W44" s="247"/>
      <c r="Z44" s="248"/>
    </row>
    <row r="45" spans="1:26" s="181" customFormat="1" x14ac:dyDescent="0.3">
      <c r="A45" s="249" t="str">
        <f>J!A4</f>
        <v>J</v>
      </c>
      <c r="B45" s="251">
        <f>J!B65</f>
        <v>0</v>
      </c>
      <c r="C45" s="251">
        <f>J!C65</f>
        <v>0</v>
      </c>
      <c r="D45" s="251">
        <f>J!D65</f>
        <v>0</v>
      </c>
      <c r="E45" s="251">
        <f>J!E65</f>
        <v>0</v>
      </c>
      <c r="F45" s="251">
        <f>J!F65</f>
        <v>0</v>
      </c>
      <c r="G45" s="251">
        <f>J!G65</f>
        <v>0</v>
      </c>
      <c r="H45" s="251">
        <f>J!H65</f>
        <v>0</v>
      </c>
      <c r="I45" s="251">
        <f>J!I65</f>
        <v>0</v>
      </c>
      <c r="J45" s="251">
        <f>J!J65</f>
        <v>0</v>
      </c>
      <c r="K45" s="251">
        <f>J!K65</f>
        <v>0</v>
      </c>
      <c r="L45" s="251">
        <f>J!L65</f>
        <v>0</v>
      </c>
      <c r="M45" s="251">
        <f>J!M65</f>
        <v>0</v>
      </c>
      <c r="N45" s="251">
        <f>J!N65</f>
        <v>0</v>
      </c>
      <c r="O45" s="251">
        <f>J!O65</f>
        <v>0</v>
      </c>
      <c r="P45" s="251">
        <f>J!Q65</f>
        <v>0</v>
      </c>
      <c r="Q45" s="251">
        <f>J!R65</f>
        <v>0</v>
      </c>
      <c r="R45" s="251">
        <f>J!S65</f>
        <v>0</v>
      </c>
      <c r="S45" s="251">
        <f>J!T65</f>
        <v>0</v>
      </c>
      <c r="T45" s="251">
        <f>J!U65</f>
        <v>0</v>
      </c>
      <c r="U45" s="251">
        <f>J!V65</f>
        <v>0</v>
      </c>
      <c r="V45" s="251">
        <f>J!W65</f>
        <v>0</v>
      </c>
      <c r="W45" s="247"/>
      <c r="Z45" s="248"/>
    </row>
    <row r="46" spans="1:26" s="181" customFormat="1" x14ac:dyDescent="0.3">
      <c r="A46" s="249" t="s">
        <v>81</v>
      </c>
      <c r="B46" s="251" t="e">
        <f t="shared" ref="B46:V46" si="2">B8</f>
        <v>#DIV/0!</v>
      </c>
      <c r="C46" s="251" t="e">
        <f t="shared" si="2"/>
        <v>#DIV/0!</v>
      </c>
      <c r="D46" s="251" t="e">
        <f t="shared" si="2"/>
        <v>#DIV/0!</v>
      </c>
      <c r="E46" s="251" t="e">
        <f t="shared" si="2"/>
        <v>#DIV/0!</v>
      </c>
      <c r="F46" s="251" t="e">
        <f t="shared" si="2"/>
        <v>#DIV/0!</v>
      </c>
      <c r="G46" s="251" t="e">
        <f t="shared" si="2"/>
        <v>#DIV/0!</v>
      </c>
      <c r="H46" s="251" t="e">
        <f t="shared" si="2"/>
        <v>#DIV/0!</v>
      </c>
      <c r="I46" s="251" t="e">
        <f t="shared" si="2"/>
        <v>#DIV/0!</v>
      </c>
      <c r="J46" s="251" t="e">
        <f t="shared" si="2"/>
        <v>#DIV/0!</v>
      </c>
      <c r="K46" s="251" t="e">
        <f t="shared" si="2"/>
        <v>#DIV/0!</v>
      </c>
      <c r="L46" s="251" t="e">
        <f t="shared" si="2"/>
        <v>#DIV/0!</v>
      </c>
      <c r="M46" s="251" t="e">
        <f t="shared" si="2"/>
        <v>#DIV/0!</v>
      </c>
      <c r="N46" s="251" t="e">
        <f t="shared" si="2"/>
        <v>#DIV/0!</v>
      </c>
      <c r="O46" s="251" t="e">
        <f t="shared" si="2"/>
        <v>#DIV/0!</v>
      </c>
      <c r="P46" s="251" t="e">
        <f t="shared" si="2"/>
        <v>#DIV/0!</v>
      </c>
      <c r="Q46" s="251" t="e">
        <f t="shared" si="2"/>
        <v>#DIV/0!</v>
      </c>
      <c r="R46" s="251" t="e">
        <f t="shared" si="2"/>
        <v>#DIV/0!</v>
      </c>
      <c r="S46" s="251" t="e">
        <f t="shared" si="2"/>
        <v>#DIV/0!</v>
      </c>
      <c r="T46" s="251" t="e">
        <f t="shared" si="2"/>
        <v>#DIV/0!</v>
      </c>
      <c r="U46" s="251" t="e">
        <f t="shared" si="2"/>
        <v>#DIV/0!</v>
      </c>
      <c r="V46" s="251" t="e">
        <f t="shared" si="2"/>
        <v>#DIV/0!</v>
      </c>
      <c r="W46" s="247"/>
      <c r="Z46" s="248"/>
    </row>
    <row r="47" spans="1:26" x14ac:dyDescent="0.3">
      <c r="A47" s="252"/>
      <c r="B47" s="252"/>
      <c r="C47" s="252"/>
      <c r="D47" s="253"/>
      <c r="E47" s="253"/>
      <c r="F47" s="253"/>
      <c r="G47" s="253"/>
      <c r="H47" s="253"/>
      <c r="I47" s="253"/>
      <c r="J47" s="253"/>
      <c r="K47" s="253"/>
      <c r="L47" s="253"/>
      <c r="M47" s="253"/>
      <c r="N47" s="253"/>
      <c r="O47" s="253"/>
      <c r="P47" s="253"/>
      <c r="Q47" s="253"/>
      <c r="R47" s="253"/>
      <c r="S47" s="253"/>
      <c r="T47" s="253"/>
      <c r="U47" s="253"/>
      <c r="V47" s="253"/>
    </row>
    <row r="97" spans="1:26" s="137" customFormat="1" x14ac:dyDescent="0.3">
      <c r="A97" s="95"/>
      <c r="B97" s="95"/>
      <c r="C97" s="95"/>
      <c r="Z97" s="246"/>
    </row>
    <row r="98" spans="1:26" s="137" customFormat="1" x14ac:dyDescent="0.3">
      <c r="A98" s="204"/>
      <c r="B98" s="204"/>
      <c r="C98" s="204"/>
      <c r="D98" s="205"/>
      <c r="E98" s="205"/>
      <c r="F98" s="205"/>
      <c r="G98" s="205"/>
      <c r="H98" s="205"/>
      <c r="I98" s="205"/>
      <c r="J98" s="205"/>
      <c r="K98" s="205"/>
      <c r="L98" s="205"/>
      <c r="M98" s="205"/>
      <c r="N98" s="205"/>
      <c r="O98" s="205"/>
      <c r="P98" s="205"/>
      <c r="Q98" s="205"/>
      <c r="R98" s="205"/>
      <c r="S98" s="205"/>
      <c r="T98" s="205"/>
      <c r="U98" s="205"/>
      <c r="V98" s="205"/>
      <c r="W98" s="205"/>
      <c r="Z98" s="246"/>
    </row>
    <row r="99" spans="1:26" s="137" customFormat="1" x14ac:dyDescent="0.3">
      <c r="A99" s="204"/>
      <c r="B99" s="204"/>
      <c r="C99" s="204"/>
      <c r="D99" s="205"/>
      <c r="E99" s="205"/>
      <c r="F99" s="205"/>
      <c r="G99" s="205"/>
      <c r="H99" s="205"/>
      <c r="I99" s="205"/>
      <c r="J99" s="205"/>
      <c r="K99" s="205"/>
      <c r="L99" s="205"/>
      <c r="M99" s="205"/>
      <c r="N99" s="205"/>
      <c r="O99" s="205"/>
      <c r="P99" s="205"/>
      <c r="Q99" s="205"/>
      <c r="R99" s="205"/>
      <c r="S99" s="205"/>
      <c r="T99" s="205"/>
      <c r="U99" s="205"/>
      <c r="V99" s="205"/>
      <c r="W99" s="205"/>
      <c r="Z99" s="246"/>
    </row>
    <row r="112" spans="1:26" s="137" customFormat="1" x14ac:dyDescent="0.3">
      <c r="A112" s="204"/>
      <c r="B112" s="204"/>
      <c r="C112" s="204"/>
      <c r="D112" s="205"/>
      <c r="E112" s="205"/>
      <c r="F112" s="205"/>
      <c r="G112" s="205"/>
      <c r="H112" s="205"/>
      <c r="I112" s="205"/>
      <c r="J112" s="205"/>
      <c r="K112" s="205"/>
      <c r="L112" s="205"/>
      <c r="M112" s="205"/>
      <c r="N112" s="205"/>
      <c r="O112" s="205"/>
      <c r="P112" s="205"/>
      <c r="Q112" s="205"/>
      <c r="R112" s="205"/>
      <c r="S112" s="205"/>
      <c r="T112" s="205"/>
      <c r="U112" s="205"/>
      <c r="V112" s="205"/>
      <c r="W112" s="205"/>
      <c r="Z112" s="246"/>
    </row>
    <row r="113" spans="1:26" s="137" customFormat="1" x14ac:dyDescent="0.3">
      <c r="A113" s="204"/>
      <c r="B113" s="204"/>
      <c r="C113" s="204"/>
      <c r="D113" s="205"/>
      <c r="E113" s="205"/>
      <c r="F113" s="205"/>
      <c r="G113" s="205"/>
      <c r="H113" s="205"/>
      <c r="I113" s="205"/>
      <c r="J113" s="205"/>
      <c r="K113" s="205"/>
      <c r="L113" s="205"/>
      <c r="M113" s="205"/>
      <c r="N113" s="205"/>
      <c r="O113" s="205"/>
      <c r="P113" s="205"/>
      <c r="Q113" s="205"/>
      <c r="R113" s="205"/>
      <c r="S113" s="205"/>
      <c r="T113" s="205"/>
      <c r="U113" s="205"/>
      <c r="V113" s="205"/>
      <c r="W113" s="205"/>
      <c r="Z113" s="246"/>
    </row>
    <row r="114" spans="1:26" s="137" customFormat="1" x14ac:dyDescent="0.3">
      <c r="A114" s="204"/>
      <c r="B114" s="206" t="s">
        <v>9</v>
      </c>
      <c r="C114" s="206" t="s">
        <v>9</v>
      </c>
      <c r="D114" s="205"/>
      <c r="E114" s="205"/>
      <c r="F114" s="205"/>
      <c r="G114" s="205"/>
      <c r="H114" s="205"/>
      <c r="I114" s="205"/>
      <c r="J114" s="205"/>
      <c r="K114" s="205"/>
      <c r="L114" s="205"/>
      <c r="M114" s="205"/>
      <c r="N114" s="205"/>
      <c r="O114" s="205"/>
      <c r="P114" s="205"/>
      <c r="Q114" s="205"/>
      <c r="R114" s="205"/>
      <c r="S114" s="205"/>
      <c r="T114" s="205"/>
      <c r="U114" s="205"/>
      <c r="V114" s="205"/>
      <c r="W114" s="205"/>
      <c r="Z114" s="246"/>
    </row>
    <row r="115" spans="1:26" s="137" customFormat="1" x14ac:dyDescent="0.3">
      <c r="A115" s="207"/>
      <c r="B115" s="203" t="s">
        <v>17</v>
      </c>
      <c r="C115" s="203" t="s">
        <v>17</v>
      </c>
      <c r="D115" s="203" t="s">
        <v>17</v>
      </c>
      <c r="E115" s="203" t="s">
        <v>17</v>
      </c>
      <c r="F115" s="203" t="s">
        <v>17</v>
      </c>
      <c r="G115" s="203" t="s">
        <v>17</v>
      </c>
      <c r="H115" s="203" t="s">
        <v>17</v>
      </c>
      <c r="I115" s="203" t="s">
        <v>17</v>
      </c>
      <c r="J115" s="203" t="s">
        <v>17</v>
      </c>
      <c r="K115" s="203" t="s">
        <v>17</v>
      </c>
      <c r="L115" s="203" t="s">
        <v>17</v>
      </c>
      <c r="M115" s="203" t="s">
        <v>17</v>
      </c>
      <c r="N115" s="203" t="s">
        <v>17</v>
      </c>
      <c r="O115" s="203" t="s">
        <v>17</v>
      </c>
      <c r="P115" s="203" t="s">
        <v>17</v>
      </c>
      <c r="Q115" s="203" t="s">
        <v>17</v>
      </c>
      <c r="R115" s="203" t="s">
        <v>17</v>
      </c>
      <c r="S115" s="203" t="s">
        <v>17</v>
      </c>
      <c r="T115" s="203" t="s">
        <v>17</v>
      </c>
      <c r="U115" s="203" t="s">
        <v>17</v>
      </c>
      <c r="V115" s="203" t="s">
        <v>17</v>
      </c>
      <c r="W115" s="205"/>
      <c r="Z115" s="246"/>
    </row>
    <row r="116" spans="1:26" s="137" customFormat="1" x14ac:dyDescent="0.3">
      <c r="A116" s="207"/>
      <c r="B116" s="206"/>
      <c r="C116" s="206"/>
      <c r="D116" s="205"/>
      <c r="E116" s="205"/>
      <c r="F116" s="205"/>
      <c r="G116" s="205"/>
      <c r="H116" s="205"/>
      <c r="I116" s="205"/>
      <c r="J116" s="205"/>
      <c r="K116" s="205"/>
      <c r="L116" s="205"/>
      <c r="M116" s="205"/>
      <c r="N116" s="205"/>
      <c r="O116" s="205"/>
      <c r="P116" s="205"/>
      <c r="Q116" s="205"/>
      <c r="R116" s="205"/>
      <c r="S116" s="205"/>
      <c r="T116" s="205"/>
      <c r="U116" s="205"/>
      <c r="V116" s="205"/>
      <c r="W116" s="205"/>
      <c r="Z116" s="246"/>
    </row>
    <row r="117" spans="1:26" s="137" customFormat="1" x14ac:dyDescent="0.3">
      <c r="A117" s="204"/>
      <c r="B117" s="204"/>
      <c r="C117" s="204"/>
      <c r="D117" s="205"/>
      <c r="E117" s="205"/>
      <c r="F117" s="205"/>
      <c r="G117" s="205"/>
      <c r="H117" s="205"/>
      <c r="I117" s="205"/>
      <c r="J117" s="205"/>
      <c r="K117" s="205"/>
      <c r="L117" s="205"/>
      <c r="M117" s="205"/>
      <c r="N117" s="205"/>
      <c r="O117" s="205"/>
      <c r="P117" s="205"/>
      <c r="Q117" s="205"/>
      <c r="R117" s="205"/>
      <c r="S117" s="205"/>
      <c r="T117" s="205"/>
      <c r="U117" s="205"/>
      <c r="V117" s="205"/>
      <c r="W117" s="205"/>
      <c r="Z117" s="246"/>
    </row>
  </sheetData>
  <mergeCells count="15">
    <mergeCell ref="A4:A5"/>
    <mergeCell ref="A15:H15"/>
    <mergeCell ref="A16:A19"/>
    <mergeCell ref="B16:B19"/>
    <mergeCell ref="C16:C19"/>
    <mergeCell ref="D16:D19"/>
    <mergeCell ref="E16:E19"/>
    <mergeCell ref="F16:F19"/>
    <mergeCell ref="G16:G19"/>
    <mergeCell ref="C2:F2"/>
    <mergeCell ref="I17:N17"/>
    <mergeCell ref="I18:J18"/>
    <mergeCell ref="K18:L18"/>
    <mergeCell ref="M18:N18"/>
    <mergeCell ref="H16:H19"/>
  </mergeCells>
  <pageMargins left="0.7" right="0.7" top="0.75" bottom="0.75" header="0.3" footer="0.3"/>
  <pageSetup paperSize="9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2"/>
  <sheetViews>
    <sheetView showGridLines="0" zoomScaleNormal="100" workbookViewId="0"/>
  </sheetViews>
  <sheetFormatPr defaultRowHeight="14.4" x14ac:dyDescent="0.3"/>
  <sheetData>
    <row r="1" spans="1:11" s="209" customFormat="1" ht="18" customHeight="1" thickBot="1" x14ac:dyDescent="0.35">
      <c r="A1" s="213" t="s">
        <v>83</v>
      </c>
      <c r="B1" s="214"/>
      <c r="C1" s="214"/>
      <c r="D1" s="215">
        <f>Szkoła!A12</f>
        <v>0</v>
      </c>
    </row>
    <row r="2" spans="1:11" s="209" customFormat="1" ht="18" customHeight="1" x14ac:dyDescent="0.3">
      <c r="A2" s="216"/>
      <c r="B2" s="216"/>
      <c r="C2" s="216"/>
      <c r="D2" s="216"/>
    </row>
    <row r="4" spans="1:11" x14ac:dyDescent="0.3">
      <c r="A4" s="208"/>
      <c r="B4" s="208"/>
      <c r="C4" s="208"/>
      <c r="D4" s="208"/>
      <c r="E4" s="208"/>
      <c r="F4" s="208"/>
      <c r="G4" s="208"/>
      <c r="H4" s="208"/>
      <c r="I4" s="208"/>
      <c r="J4" s="208"/>
      <c r="K4" s="208"/>
    </row>
    <row r="5" spans="1:11" x14ac:dyDescent="0.3">
      <c r="A5" s="208"/>
      <c r="B5" s="208"/>
      <c r="C5" s="208"/>
      <c r="D5" s="208"/>
      <c r="E5" s="208"/>
      <c r="F5" s="208"/>
      <c r="G5" s="208"/>
      <c r="H5" s="208"/>
      <c r="I5" s="208"/>
      <c r="J5" s="208"/>
      <c r="K5" s="208"/>
    </row>
    <row r="6" spans="1:11" x14ac:dyDescent="0.3">
      <c r="A6" s="208"/>
      <c r="B6" s="208"/>
      <c r="C6" s="208"/>
      <c r="D6" s="208"/>
      <c r="E6" s="208"/>
      <c r="F6" s="208"/>
      <c r="G6" s="208"/>
      <c r="H6" s="208"/>
      <c r="I6" s="208"/>
      <c r="J6" s="208"/>
      <c r="K6" s="208"/>
    </row>
    <row r="7" spans="1:11" x14ac:dyDescent="0.3">
      <c r="A7" s="208"/>
      <c r="B7" s="208"/>
      <c r="C7" s="208"/>
      <c r="D7" s="208"/>
      <c r="E7" s="208"/>
      <c r="F7" s="208"/>
      <c r="G7" s="208"/>
      <c r="H7" s="208"/>
      <c r="I7" s="208"/>
      <c r="J7" s="208"/>
      <c r="K7" s="208"/>
    </row>
    <row r="8" spans="1:11" x14ac:dyDescent="0.3">
      <c r="A8" s="208"/>
      <c r="B8" s="208"/>
      <c r="C8" s="208"/>
      <c r="D8" s="208"/>
      <c r="E8" s="208"/>
      <c r="F8" s="208"/>
      <c r="G8" s="208"/>
      <c r="H8" s="208"/>
      <c r="I8" s="208"/>
      <c r="J8" s="208"/>
      <c r="K8" s="208"/>
    </row>
    <row r="9" spans="1:11" x14ac:dyDescent="0.3">
      <c r="A9" s="208"/>
      <c r="B9" s="208"/>
      <c r="C9" s="208"/>
      <c r="D9" s="208"/>
      <c r="E9" s="208"/>
      <c r="F9" s="208"/>
      <c r="G9" s="208"/>
      <c r="H9" s="208"/>
      <c r="I9" s="208"/>
      <c r="J9" s="208"/>
      <c r="K9" s="208"/>
    </row>
    <row r="10" spans="1:11" x14ac:dyDescent="0.3">
      <c r="A10" s="208"/>
      <c r="B10" s="208"/>
      <c r="C10" s="208"/>
      <c r="D10" s="208"/>
      <c r="E10" s="208"/>
      <c r="F10" s="208"/>
      <c r="G10" s="208"/>
      <c r="H10" s="208"/>
      <c r="I10" s="208"/>
      <c r="J10" s="208"/>
      <c r="K10" s="208"/>
    </row>
    <row r="11" spans="1:11" x14ac:dyDescent="0.3">
      <c r="A11" s="208"/>
      <c r="B11" s="208"/>
      <c r="C11" s="208"/>
      <c r="D11" s="208"/>
      <c r="E11" s="208"/>
      <c r="F11" s="208"/>
      <c r="G11" s="208"/>
      <c r="H11" s="208"/>
      <c r="I11" s="208"/>
      <c r="J11" s="208"/>
      <c r="K11" s="208"/>
    </row>
    <row r="12" spans="1:11" x14ac:dyDescent="0.3">
      <c r="A12" s="208"/>
      <c r="B12" s="208"/>
      <c r="C12" s="208"/>
      <c r="D12" s="208"/>
      <c r="E12" s="208"/>
      <c r="F12" s="208"/>
      <c r="G12" s="208"/>
      <c r="H12" s="208"/>
      <c r="I12" s="208"/>
      <c r="J12" s="208"/>
      <c r="K12" s="208"/>
    </row>
    <row r="13" spans="1:11" x14ac:dyDescent="0.3">
      <c r="A13" s="208"/>
      <c r="B13" s="208"/>
      <c r="C13" s="208"/>
      <c r="D13" s="208"/>
      <c r="E13" s="208"/>
      <c r="F13" s="208"/>
      <c r="G13" s="208"/>
      <c r="H13" s="208"/>
      <c r="I13" s="208"/>
      <c r="J13" s="208"/>
      <c r="K13" s="208"/>
    </row>
    <row r="14" spans="1:11" x14ac:dyDescent="0.3">
      <c r="A14" s="208"/>
      <c r="B14" s="208"/>
      <c r="C14" s="208"/>
      <c r="D14" s="208"/>
      <c r="E14" s="208"/>
      <c r="F14" s="208"/>
      <c r="G14" s="208"/>
      <c r="H14" s="208"/>
      <c r="I14" s="208"/>
      <c r="J14" s="208"/>
      <c r="K14" s="208"/>
    </row>
    <row r="15" spans="1:11" x14ac:dyDescent="0.3">
      <c r="A15" s="208"/>
      <c r="B15" s="208"/>
      <c r="C15" s="208"/>
      <c r="D15" s="208"/>
      <c r="E15" s="208"/>
      <c r="F15" s="208"/>
      <c r="G15" s="208"/>
      <c r="H15" s="208"/>
      <c r="I15" s="208"/>
      <c r="J15" s="208"/>
      <c r="K15" s="208"/>
    </row>
    <row r="16" spans="1:11" x14ac:dyDescent="0.3">
      <c r="A16" s="208"/>
      <c r="B16" s="208"/>
      <c r="C16" s="208"/>
      <c r="D16" s="208"/>
      <c r="E16" s="208"/>
      <c r="F16" s="208"/>
      <c r="G16" s="208"/>
      <c r="H16" s="208"/>
      <c r="I16" s="208"/>
      <c r="J16" s="208"/>
      <c r="K16" s="208"/>
    </row>
    <row r="17" spans="1:11" x14ac:dyDescent="0.3">
      <c r="A17" s="208"/>
      <c r="B17" s="208"/>
      <c r="C17" s="208"/>
      <c r="D17" s="208"/>
      <c r="E17" s="208"/>
      <c r="F17" s="208"/>
      <c r="G17" s="208"/>
      <c r="H17" s="208"/>
      <c r="I17" s="208"/>
      <c r="J17" s="208"/>
      <c r="K17" s="208"/>
    </row>
    <row r="18" spans="1:11" ht="15" thickBot="1" x14ac:dyDescent="0.35">
      <c r="A18" s="208"/>
      <c r="B18" s="208"/>
      <c r="C18" s="208"/>
      <c r="D18" s="208"/>
      <c r="E18" s="208"/>
      <c r="F18" s="208"/>
      <c r="G18" s="208"/>
      <c r="H18" s="208"/>
      <c r="I18" s="208"/>
      <c r="J18" s="208"/>
      <c r="K18" s="208"/>
    </row>
    <row r="19" spans="1:11" ht="15" thickBot="1" x14ac:dyDescent="0.35">
      <c r="A19" s="210" t="s">
        <v>82</v>
      </c>
      <c r="B19" s="211"/>
      <c r="C19" s="211"/>
      <c r="D19" s="212">
        <f>A!A79</f>
        <v>0</v>
      </c>
    </row>
    <row r="36" spans="1:4" ht="15.75" customHeight="1" thickBot="1" x14ac:dyDescent="0.35"/>
    <row r="37" spans="1:4" ht="15" thickBot="1" x14ac:dyDescent="0.35">
      <c r="A37" s="210" t="s">
        <v>84</v>
      </c>
      <c r="B37" s="211"/>
      <c r="C37" s="211"/>
      <c r="D37" s="212">
        <f>B!A79</f>
        <v>0</v>
      </c>
    </row>
    <row r="54" spans="1:4" ht="15" thickBot="1" x14ac:dyDescent="0.35"/>
    <row r="55" spans="1:4" ht="15" thickBot="1" x14ac:dyDescent="0.35">
      <c r="A55" s="210" t="s">
        <v>85</v>
      </c>
      <c r="B55" s="211"/>
      <c r="C55" s="211"/>
      <c r="D55" s="212">
        <f>B!A79</f>
        <v>0</v>
      </c>
    </row>
    <row r="72" spans="1:4" ht="15" thickBot="1" x14ac:dyDescent="0.35"/>
    <row r="73" spans="1:4" ht="15" thickBot="1" x14ac:dyDescent="0.35">
      <c r="A73" s="210" t="s">
        <v>86</v>
      </c>
      <c r="B73" s="211"/>
      <c r="C73" s="211"/>
      <c r="D73" s="212">
        <f>D!A79</f>
        <v>0</v>
      </c>
    </row>
    <row r="90" spans="1:4" ht="15" thickBot="1" x14ac:dyDescent="0.35"/>
    <row r="91" spans="1:4" ht="15" thickBot="1" x14ac:dyDescent="0.35">
      <c r="A91" s="210" t="s">
        <v>87</v>
      </c>
      <c r="B91" s="211"/>
      <c r="C91" s="211"/>
      <c r="D91" s="212">
        <f>E!A79</f>
        <v>0</v>
      </c>
    </row>
    <row r="109" spans="1:4" ht="15" thickBot="1" x14ac:dyDescent="0.35"/>
    <row r="110" spans="1:4" ht="15" thickBot="1" x14ac:dyDescent="0.35">
      <c r="A110" s="210" t="s">
        <v>88</v>
      </c>
      <c r="B110" s="211"/>
      <c r="C110" s="211"/>
      <c r="D110" s="212">
        <f>F!A79</f>
        <v>0</v>
      </c>
    </row>
    <row r="127" spans="1:4" ht="15" thickBot="1" x14ac:dyDescent="0.35"/>
    <row r="128" spans="1:4" ht="15" thickBot="1" x14ac:dyDescent="0.35">
      <c r="A128" s="210" t="s">
        <v>89</v>
      </c>
      <c r="B128" s="211"/>
      <c r="C128" s="211"/>
      <c r="D128" s="212">
        <f>G!A79</f>
        <v>0</v>
      </c>
    </row>
    <row r="145" spans="1:4" ht="15" thickBot="1" x14ac:dyDescent="0.35"/>
    <row r="146" spans="1:4" ht="15" thickBot="1" x14ac:dyDescent="0.35">
      <c r="A146" s="210" t="s">
        <v>90</v>
      </c>
      <c r="B146" s="211"/>
      <c r="C146" s="211"/>
      <c r="D146" s="212">
        <f>H!A79</f>
        <v>0</v>
      </c>
    </row>
    <row r="163" spans="1:4" ht="15" thickBot="1" x14ac:dyDescent="0.35"/>
    <row r="164" spans="1:4" ht="15" thickBot="1" x14ac:dyDescent="0.35">
      <c r="A164" s="210" t="s">
        <v>91</v>
      </c>
      <c r="B164" s="211"/>
      <c r="C164" s="211"/>
      <c r="D164" s="212">
        <f>I!A79</f>
        <v>0</v>
      </c>
    </row>
    <row r="181" spans="1:4" ht="15" thickBot="1" x14ac:dyDescent="0.35"/>
    <row r="182" spans="1:4" ht="15" thickBot="1" x14ac:dyDescent="0.35">
      <c r="A182" s="210" t="s">
        <v>92</v>
      </c>
      <c r="B182" s="211"/>
      <c r="C182" s="211"/>
      <c r="D182" s="212">
        <f>J!A79</f>
        <v>0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6"/>
  <sheetViews>
    <sheetView showGridLines="0" zoomScaleNormal="100" workbookViewId="0"/>
  </sheetViews>
  <sheetFormatPr defaultRowHeight="14.4" x14ac:dyDescent="0.3"/>
  <sheetData>
    <row r="1" spans="1:11" s="209" customFormat="1" ht="18" customHeight="1" thickBot="1" x14ac:dyDescent="0.35">
      <c r="A1" s="213" t="s">
        <v>83</v>
      </c>
      <c r="B1" s="214"/>
      <c r="C1" s="214"/>
      <c r="D1" s="215">
        <f>Szkoła!A12</f>
        <v>0</v>
      </c>
    </row>
    <row r="2" spans="1:11" s="209" customFormat="1" ht="18" customHeight="1" x14ac:dyDescent="0.3">
      <c r="A2" s="216"/>
      <c r="B2" s="216"/>
      <c r="C2" s="216"/>
      <c r="D2" s="216"/>
    </row>
    <row r="4" spans="1:11" x14ac:dyDescent="0.3">
      <c r="A4" s="208"/>
      <c r="B4" s="208"/>
      <c r="C4" s="208"/>
      <c r="D4" s="208"/>
      <c r="E4" s="208"/>
      <c r="F4" s="208"/>
      <c r="G4" s="208"/>
      <c r="H4" s="208"/>
      <c r="I4" s="208"/>
      <c r="J4" s="208"/>
      <c r="K4" s="208"/>
    </row>
    <row r="5" spans="1:11" x14ac:dyDescent="0.3">
      <c r="A5" s="208"/>
      <c r="B5" s="208"/>
      <c r="C5" s="208"/>
      <c r="D5" s="208"/>
      <c r="E5" s="208"/>
      <c r="F5" s="208"/>
      <c r="G5" s="208"/>
      <c r="H5" s="208"/>
      <c r="I5" s="208"/>
      <c r="J5" s="208"/>
      <c r="K5" s="208"/>
    </row>
    <row r="6" spans="1:11" x14ac:dyDescent="0.3">
      <c r="A6" s="208"/>
      <c r="B6" s="208"/>
      <c r="C6" s="208"/>
      <c r="D6" s="208"/>
      <c r="E6" s="208"/>
      <c r="F6" s="208"/>
      <c r="G6" s="208"/>
      <c r="H6" s="208"/>
      <c r="I6" s="208"/>
      <c r="J6" s="208"/>
      <c r="K6" s="208"/>
    </row>
    <row r="7" spans="1:11" x14ac:dyDescent="0.3">
      <c r="A7" s="208"/>
      <c r="B7" s="208"/>
      <c r="C7" s="208"/>
      <c r="D7" s="208"/>
      <c r="E7" s="208"/>
      <c r="F7" s="208"/>
      <c r="G7" s="208"/>
      <c r="H7" s="208"/>
      <c r="I7" s="208"/>
      <c r="J7" s="208"/>
      <c r="K7" s="208"/>
    </row>
    <row r="8" spans="1:11" x14ac:dyDescent="0.3">
      <c r="A8" s="208"/>
      <c r="B8" s="208"/>
      <c r="C8" s="208"/>
      <c r="D8" s="208"/>
      <c r="E8" s="208"/>
      <c r="F8" s="208"/>
      <c r="G8" s="208"/>
      <c r="H8" s="208"/>
      <c r="I8" s="208"/>
      <c r="J8" s="208"/>
      <c r="K8" s="208"/>
    </row>
    <row r="9" spans="1:11" x14ac:dyDescent="0.3">
      <c r="A9" s="208"/>
      <c r="B9" s="208"/>
      <c r="C9" s="208"/>
      <c r="D9" s="208"/>
      <c r="E9" s="208"/>
      <c r="F9" s="208"/>
      <c r="G9" s="208"/>
      <c r="H9" s="208"/>
      <c r="I9" s="208"/>
      <c r="J9" s="208"/>
      <c r="K9" s="208"/>
    </row>
    <row r="10" spans="1:11" x14ac:dyDescent="0.3">
      <c r="A10" s="208"/>
      <c r="B10" s="208"/>
      <c r="C10" s="208"/>
      <c r="D10" s="208"/>
      <c r="E10" s="208"/>
      <c r="F10" s="208"/>
      <c r="G10" s="208"/>
      <c r="H10" s="208"/>
      <c r="I10" s="208"/>
      <c r="J10" s="208"/>
      <c r="K10" s="208"/>
    </row>
    <row r="11" spans="1:11" x14ac:dyDescent="0.3">
      <c r="A11" s="208"/>
      <c r="B11" s="208"/>
      <c r="C11" s="208"/>
      <c r="D11" s="208"/>
      <c r="E11" s="208"/>
      <c r="F11" s="208"/>
      <c r="G11" s="208"/>
      <c r="H11" s="208"/>
      <c r="I11" s="208"/>
      <c r="J11" s="208"/>
      <c r="K11" s="208"/>
    </row>
    <row r="12" spans="1:11" x14ac:dyDescent="0.3">
      <c r="A12" s="208"/>
      <c r="B12" s="208"/>
      <c r="C12" s="208"/>
      <c r="D12" s="208"/>
      <c r="E12" s="208"/>
      <c r="F12" s="208"/>
      <c r="G12" s="208"/>
      <c r="H12" s="208"/>
      <c r="I12" s="208"/>
      <c r="J12" s="208"/>
      <c r="K12" s="208"/>
    </row>
    <row r="13" spans="1:11" x14ac:dyDescent="0.3">
      <c r="A13" s="208"/>
      <c r="B13" s="208"/>
      <c r="C13" s="208"/>
      <c r="D13" s="208"/>
      <c r="E13" s="208"/>
      <c r="F13" s="208"/>
      <c r="G13" s="208"/>
      <c r="H13" s="208"/>
      <c r="I13" s="208"/>
      <c r="J13" s="208"/>
      <c r="K13" s="208"/>
    </row>
    <row r="14" spans="1:11" x14ac:dyDescent="0.3">
      <c r="A14" s="208"/>
      <c r="B14" s="208"/>
      <c r="C14" s="208"/>
      <c r="D14" s="208"/>
      <c r="E14" s="208"/>
      <c r="F14" s="208"/>
      <c r="G14" s="208"/>
      <c r="H14" s="208"/>
      <c r="I14" s="208"/>
      <c r="J14" s="208"/>
      <c r="K14" s="208"/>
    </row>
    <row r="15" spans="1:11" x14ac:dyDescent="0.3">
      <c r="A15" s="208"/>
      <c r="B15" s="208"/>
      <c r="C15" s="208"/>
      <c r="D15" s="208"/>
      <c r="E15" s="208"/>
      <c r="F15" s="208"/>
      <c r="G15" s="208"/>
      <c r="H15" s="208"/>
      <c r="I15" s="208"/>
      <c r="J15" s="208"/>
      <c r="K15" s="208"/>
    </row>
    <row r="16" spans="1:11" x14ac:dyDescent="0.3">
      <c r="A16" s="208"/>
      <c r="B16" s="208"/>
      <c r="C16" s="208"/>
      <c r="D16" s="208"/>
      <c r="E16" s="208"/>
      <c r="F16" s="208"/>
      <c r="G16" s="208"/>
      <c r="H16" s="208"/>
      <c r="I16" s="208"/>
      <c r="J16" s="208"/>
      <c r="K16" s="208"/>
    </row>
    <row r="17" spans="1:11" x14ac:dyDescent="0.3">
      <c r="A17" s="208"/>
      <c r="B17" s="208"/>
      <c r="C17" s="208"/>
      <c r="D17" s="208"/>
      <c r="E17" s="208"/>
      <c r="F17" s="208"/>
      <c r="G17" s="208"/>
      <c r="H17" s="208"/>
      <c r="I17" s="208"/>
      <c r="J17" s="208"/>
      <c r="K17" s="208"/>
    </row>
    <row r="18" spans="1:11" ht="15" thickBot="1" x14ac:dyDescent="0.35">
      <c r="A18" s="208"/>
      <c r="B18" s="208"/>
      <c r="C18" s="208"/>
      <c r="D18" s="208"/>
      <c r="E18" s="208"/>
      <c r="F18" s="208"/>
      <c r="G18" s="208"/>
      <c r="H18" s="208"/>
      <c r="I18" s="208"/>
      <c r="J18" s="208"/>
      <c r="K18" s="208"/>
    </row>
    <row r="19" spans="1:11" ht="15" thickBot="1" x14ac:dyDescent="0.35">
      <c r="A19" s="210" t="s">
        <v>82</v>
      </c>
      <c r="B19" s="211"/>
      <c r="C19" s="211"/>
      <c r="D19" s="212">
        <f>A!A79</f>
        <v>0</v>
      </c>
    </row>
    <row r="37" spans="1:4" ht="15" thickBot="1" x14ac:dyDescent="0.35"/>
    <row r="38" spans="1:4" ht="15" thickBot="1" x14ac:dyDescent="0.35">
      <c r="A38" s="210" t="s">
        <v>84</v>
      </c>
      <c r="B38" s="211"/>
      <c r="C38" s="211"/>
      <c r="D38" s="212">
        <f>B!A79</f>
        <v>0</v>
      </c>
    </row>
    <row r="56" spans="1:4" ht="15" thickBot="1" x14ac:dyDescent="0.35"/>
    <row r="57" spans="1:4" ht="15" thickBot="1" x14ac:dyDescent="0.35">
      <c r="A57" s="210" t="s">
        <v>85</v>
      </c>
      <c r="B57" s="211"/>
      <c r="C57" s="211"/>
      <c r="D57" s="212">
        <f>B!A79</f>
        <v>0</v>
      </c>
    </row>
    <row r="74" spans="1:4" ht="15" thickBot="1" x14ac:dyDescent="0.35"/>
    <row r="75" spans="1:4" ht="15" thickBot="1" x14ac:dyDescent="0.35">
      <c r="A75" s="210" t="s">
        <v>86</v>
      </c>
      <c r="B75" s="211"/>
      <c r="C75" s="211"/>
      <c r="D75" s="212">
        <f>D!A79</f>
        <v>0</v>
      </c>
    </row>
    <row r="93" spans="1:4" ht="15" thickBot="1" x14ac:dyDescent="0.35"/>
    <row r="94" spans="1:4" ht="15" thickBot="1" x14ac:dyDescent="0.35">
      <c r="A94" s="210" t="s">
        <v>87</v>
      </c>
      <c r="B94" s="211"/>
      <c r="C94" s="211"/>
      <c r="D94" s="212">
        <f>E!A79</f>
        <v>0</v>
      </c>
    </row>
    <row r="112" ht="15" thickBot="1" x14ac:dyDescent="0.35"/>
    <row r="113" spans="1:4" ht="15" thickBot="1" x14ac:dyDescent="0.35">
      <c r="A113" s="210" t="s">
        <v>88</v>
      </c>
      <c r="B113" s="211"/>
      <c r="C113" s="211"/>
      <c r="D113" s="212">
        <f>F!A79</f>
        <v>0</v>
      </c>
    </row>
    <row r="130" spans="1:4" ht="15" thickBot="1" x14ac:dyDescent="0.35"/>
    <row r="131" spans="1:4" ht="15" thickBot="1" x14ac:dyDescent="0.35">
      <c r="A131" s="210" t="s">
        <v>89</v>
      </c>
      <c r="B131" s="211"/>
      <c r="C131" s="211"/>
      <c r="D131" s="212">
        <f>G!A79</f>
        <v>0</v>
      </c>
    </row>
    <row r="149" spans="1:4" ht="15" thickBot="1" x14ac:dyDescent="0.35"/>
    <row r="150" spans="1:4" ht="15" thickBot="1" x14ac:dyDescent="0.35">
      <c r="A150" s="210" t="s">
        <v>90</v>
      </c>
      <c r="B150" s="211"/>
      <c r="C150" s="211"/>
      <c r="D150" s="212">
        <f>H!A79</f>
        <v>0</v>
      </c>
    </row>
    <row r="167" spans="1:4" ht="15" thickBot="1" x14ac:dyDescent="0.35"/>
    <row r="168" spans="1:4" ht="15" thickBot="1" x14ac:dyDescent="0.35">
      <c r="A168" s="210" t="s">
        <v>91</v>
      </c>
      <c r="B168" s="211"/>
      <c r="C168" s="211"/>
      <c r="D168" s="212">
        <f>I!A79</f>
        <v>0</v>
      </c>
    </row>
    <row r="185" spans="1:4" ht="15" thickBot="1" x14ac:dyDescent="0.35"/>
    <row r="186" spans="1:4" ht="15" thickBot="1" x14ac:dyDescent="0.35">
      <c r="A186" s="210" t="s">
        <v>92</v>
      </c>
      <c r="B186" s="211"/>
      <c r="C186" s="211"/>
      <c r="D186" s="212">
        <f>J!A79</f>
        <v>0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8"/>
  <sheetViews>
    <sheetView showGridLines="0" workbookViewId="0">
      <selection activeCell="AJ74" sqref="AJ74"/>
    </sheetView>
  </sheetViews>
  <sheetFormatPr defaultColWidth="9.109375" defaultRowHeight="13.8" x14ac:dyDescent="0.3"/>
  <cols>
    <col min="1" max="1" width="3" style="226" bestFit="1" customWidth="1"/>
    <col min="2" max="2" width="7.6640625" style="226" customWidth="1"/>
    <col min="3" max="10" width="3" style="226" bestFit="1" customWidth="1"/>
    <col min="11" max="11" width="3.88671875" style="227" customWidth="1"/>
    <col min="12" max="21" width="3" style="226" bestFit="1" customWidth="1"/>
    <col min="22" max="22" width="6.109375" style="226" bestFit="1" customWidth="1"/>
    <col min="23" max="23" width="11.44140625" style="226" customWidth="1"/>
    <col min="24" max="33" width="4.5546875" style="226" bestFit="1" customWidth="1"/>
    <col min="34" max="34" width="6.109375" style="226" bestFit="1" customWidth="1"/>
    <col min="35" max="36" width="9.109375" style="226"/>
    <col min="37" max="37" width="10.44140625" style="226" hidden="1" customWidth="1"/>
    <col min="38" max="16384" width="9.109375" style="226"/>
  </cols>
  <sheetData>
    <row r="1" spans="1:37" x14ac:dyDescent="0.3">
      <c r="L1" s="284" t="s">
        <v>53</v>
      </c>
      <c r="M1" s="285"/>
      <c r="N1" s="285"/>
      <c r="O1" s="285"/>
      <c r="P1" s="285"/>
      <c r="Q1" s="285"/>
      <c r="R1" s="285"/>
      <c r="S1" s="285"/>
      <c r="T1" s="285"/>
      <c r="U1" s="285"/>
      <c r="V1" s="285"/>
      <c r="W1" s="285"/>
      <c r="X1" s="285"/>
      <c r="Y1" s="285"/>
      <c r="Z1" s="285"/>
      <c r="AA1" s="285"/>
      <c r="AB1" s="285"/>
      <c r="AC1" s="285"/>
      <c r="AD1" s="285"/>
      <c r="AE1" s="285"/>
      <c r="AF1" s="285"/>
      <c r="AG1" s="285"/>
      <c r="AH1" s="285"/>
    </row>
    <row r="2" spans="1:37" s="230" customFormat="1" ht="20.25" customHeight="1" x14ac:dyDescent="0.3">
      <c r="A2" s="239" t="s">
        <v>42</v>
      </c>
      <c r="B2" s="239" t="s">
        <v>43</v>
      </c>
      <c r="C2" s="239" t="s">
        <v>10</v>
      </c>
      <c r="D2" s="239" t="s">
        <v>9</v>
      </c>
      <c r="E2" s="239" t="s">
        <v>29</v>
      </c>
      <c r="F2" s="239" t="s">
        <v>30</v>
      </c>
      <c r="G2" s="239" t="s">
        <v>31</v>
      </c>
      <c r="H2" s="239" t="s">
        <v>32</v>
      </c>
      <c r="I2" s="239" t="s">
        <v>50</v>
      </c>
      <c r="J2" s="239" t="s">
        <v>51</v>
      </c>
      <c r="K2" s="228"/>
      <c r="L2" s="229" t="s">
        <v>42</v>
      </c>
      <c r="M2" s="229" t="s">
        <v>43</v>
      </c>
      <c r="N2" s="229" t="s">
        <v>10</v>
      </c>
      <c r="O2" s="229" t="s">
        <v>9</v>
      </c>
      <c r="P2" s="229" t="s">
        <v>29</v>
      </c>
      <c r="Q2" s="229" t="s">
        <v>30</v>
      </c>
      <c r="R2" s="229" t="s">
        <v>31</v>
      </c>
      <c r="S2" s="229" t="s">
        <v>32</v>
      </c>
      <c r="T2" s="229" t="s">
        <v>50</v>
      </c>
      <c r="U2" s="229" t="s">
        <v>51</v>
      </c>
      <c r="V2" s="229" t="s">
        <v>52</v>
      </c>
      <c r="W2" s="286" t="s">
        <v>54</v>
      </c>
      <c r="X2" s="229" t="s">
        <v>42</v>
      </c>
      <c r="Y2" s="229" t="s">
        <v>43</v>
      </c>
      <c r="Z2" s="229" t="s">
        <v>10</v>
      </c>
      <c r="AA2" s="229" t="s">
        <v>9</v>
      </c>
      <c r="AB2" s="229" t="s">
        <v>29</v>
      </c>
      <c r="AC2" s="229" t="s">
        <v>30</v>
      </c>
      <c r="AD2" s="229" t="s">
        <v>31</v>
      </c>
      <c r="AE2" s="229" t="s">
        <v>32</v>
      </c>
      <c r="AF2" s="229" t="s">
        <v>50</v>
      </c>
      <c r="AG2" s="229" t="s">
        <v>51</v>
      </c>
      <c r="AH2" s="229" t="s">
        <v>52</v>
      </c>
    </row>
    <row r="3" spans="1:37" ht="30.75" customHeight="1" x14ac:dyDescent="0.3">
      <c r="A3" s="288" t="s">
        <v>55</v>
      </c>
      <c r="B3" s="288"/>
      <c r="C3" s="288"/>
      <c r="D3" s="288"/>
      <c r="E3" s="288"/>
      <c r="F3" s="288"/>
      <c r="G3" s="288"/>
      <c r="H3" s="288"/>
      <c r="I3" s="288"/>
      <c r="J3" s="288"/>
      <c r="L3" s="284" t="s">
        <v>56</v>
      </c>
      <c r="M3" s="285"/>
      <c r="N3" s="285"/>
      <c r="O3" s="285"/>
      <c r="P3" s="285"/>
      <c r="Q3" s="285"/>
      <c r="R3" s="285"/>
      <c r="S3" s="285"/>
      <c r="T3" s="285"/>
      <c r="U3" s="285"/>
      <c r="V3" s="289"/>
      <c r="W3" s="287"/>
      <c r="X3" s="284" t="s">
        <v>57</v>
      </c>
      <c r="Y3" s="285"/>
      <c r="Z3" s="285"/>
      <c r="AA3" s="285"/>
      <c r="AB3" s="285"/>
      <c r="AC3" s="285"/>
      <c r="AD3" s="285"/>
      <c r="AE3" s="285"/>
      <c r="AF3" s="285"/>
      <c r="AG3" s="285"/>
      <c r="AH3" s="289"/>
    </row>
    <row r="4" spans="1:37" x14ac:dyDescent="0.3">
      <c r="A4" s="231" t="str">
        <f>A!X10</f>
        <v xml:space="preserve"> </v>
      </c>
      <c r="B4" s="231" t="str">
        <f>B!X10</f>
        <v xml:space="preserve"> </v>
      </c>
      <c r="C4" s="231" t="str">
        <f>'C'!X10</f>
        <v xml:space="preserve"> </v>
      </c>
      <c r="D4" s="231" t="str">
        <f>D!X10</f>
        <v xml:space="preserve"> </v>
      </c>
      <c r="E4" s="231" t="str">
        <f>E!X10</f>
        <v xml:space="preserve"> </v>
      </c>
      <c r="F4" s="231" t="str">
        <f>F!$X10</f>
        <v xml:space="preserve"> </v>
      </c>
      <c r="G4" s="231" t="str">
        <f>G!$X10</f>
        <v xml:space="preserve"> </v>
      </c>
      <c r="H4" s="231" t="str">
        <f>H!$X10</f>
        <v xml:space="preserve"> </v>
      </c>
      <c r="I4" s="231" t="str">
        <f>I!$X10</f>
        <v xml:space="preserve"> </v>
      </c>
      <c r="J4" s="231" t="str">
        <f>J!$X10</f>
        <v xml:space="preserve"> </v>
      </c>
      <c r="K4" s="227">
        <v>1</v>
      </c>
      <c r="L4" s="232">
        <f t="shared" ref="L4:U4" si="0">COUNTIF(A$4:A$53,$W4)</f>
        <v>0</v>
      </c>
      <c r="M4" s="232">
        <f t="shared" si="0"/>
        <v>0</v>
      </c>
      <c r="N4" s="232">
        <f t="shared" si="0"/>
        <v>0</v>
      </c>
      <c r="O4" s="232">
        <f t="shared" si="0"/>
        <v>0</v>
      </c>
      <c r="P4" s="232">
        <f t="shared" si="0"/>
        <v>0</v>
      </c>
      <c r="Q4" s="232">
        <f t="shared" si="0"/>
        <v>0</v>
      </c>
      <c r="R4" s="232">
        <f t="shared" si="0"/>
        <v>0</v>
      </c>
      <c r="S4" s="232">
        <f t="shared" si="0"/>
        <v>0</v>
      </c>
      <c r="T4" s="232">
        <f t="shared" si="0"/>
        <v>0</v>
      </c>
      <c r="U4" s="232">
        <f t="shared" si="0"/>
        <v>0</v>
      </c>
      <c r="V4" s="233">
        <f>COUNTIF(A$4:J$53,$W4)</f>
        <v>0</v>
      </c>
      <c r="W4" s="142">
        <v>0</v>
      </c>
      <c r="X4" s="184">
        <f>IF(ISERROR(L4/L$75),0,L4/L$75)</f>
        <v>0</v>
      </c>
      <c r="Y4" s="184">
        <f t="shared" ref="Y4:AH19" si="1">IF(ISERROR(M4/M$75),0,M4/M$75)</f>
        <v>0</v>
      </c>
      <c r="Z4" s="184">
        <f t="shared" si="1"/>
        <v>0</v>
      </c>
      <c r="AA4" s="184">
        <f t="shared" si="1"/>
        <v>0</v>
      </c>
      <c r="AB4" s="184">
        <f t="shared" si="1"/>
        <v>0</v>
      </c>
      <c r="AC4" s="184">
        <f t="shared" si="1"/>
        <v>0</v>
      </c>
      <c r="AD4" s="184">
        <f t="shared" si="1"/>
        <v>0</v>
      </c>
      <c r="AE4" s="184">
        <f t="shared" si="1"/>
        <v>0</v>
      </c>
      <c r="AF4" s="184">
        <f t="shared" si="1"/>
        <v>0</v>
      </c>
      <c r="AG4" s="184">
        <f t="shared" si="1"/>
        <v>0</v>
      </c>
      <c r="AH4" s="184">
        <f t="shared" si="1"/>
        <v>0</v>
      </c>
      <c r="AK4" s="226">
        <f>V4*W4</f>
        <v>0</v>
      </c>
    </row>
    <row r="5" spans="1:37" x14ac:dyDescent="0.3">
      <c r="A5" s="231" t="str">
        <f>A!X11</f>
        <v xml:space="preserve"> </v>
      </c>
      <c r="B5" s="231" t="str">
        <f>B!X11</f>
        <v xml:space="preserve"> </v>
      </c>
      <c r="C5" s="231" t="str">
        <f>'C'!X11</f>
        <v xml:space="preserve"> </v>
      </c>
      <c r="D5" s="231" t="str">
        <f>D!X11</f>
        <v xml:space="preserve"> </v>
      </c>
      <c r="E5" s="231" t="str">
        <f>E!X11</f>
        <v xml:space="preserve"> </v>
      </c>
      <c r="F5" s="231" t="str">
        <f>F!$X11</f>
        <v xml:space="preserve"> </v>
      </c>
      <c r="G5" s="231" t="str">
        <f>G!$X11</f>
        <v xml:space="preserve"> </v>
      </c>
      <c r="H5" s="231" t="str">
        <f>H!$X11</f>
        <v xml:space="preserve"> </v>
      </c>
      <c r="I5" s="231" t="str">
        <f>I!$X11</f>
        <v xml:space="preserve"> </v>
      </c>
      <c r="J5" s="231" t="str">
        <f>J!$X11</f>
        <v xml:space="preserve"> </v>
      </c>
      <c r="K5" s="227">
        <v>2</v>
      </c>
      <c r="L5" s="232">
        <f t="shared" ref="L5:L53" si="2">COUNTIF(A$4:A$53,$W5)</f>
        <v>0</v>
      </c>
      <c r="M5" s="232">
        <f t="shared" ref="M5:M53" si="3">COUNTIF(B$4:B$53,$W5)</f>
        <v>0</v>
      </c>
      <c r="N5" s="232">
        <f t="shared" ref="N5:N53" si="4">COUNTIF(C$4:C$53,$W5)</f>
        <v>0</v>
      </c>
      <c r="O5" s="232">
        <f t="shared" ref="O5:O53" si="5">COUNTIF(D$4:D$53,$W5)</f>
        <v>0</v>
      </c>
      <c r="P5" s="232">
        <f t="shared" ref="P5:P53" si="6">COUNTIF(E$4:E$53,$W5)</f>
        <v>0</v>
      </c>
      <c r="Q5" s="232">
        <f t="shared" ref="Q5:Q53" si="7">COUNTIF(F$4:F$53,$W5)</f>
        <v>0</v>
      </c>
      <c r="R5" s="232">
        <f t="shared" ref="R5:R53" si="8">COUNTIF(G$4:G$53,$W5)</f>
        <v>0</v>
      </c>
      <c r="S5" s="232">
        <f t="shared" ref="S5:S53" si="9">COUNTIF(H$4:H$53,$W5)</f>
        <v>0</v>
      </c>
      <c r="T5" s="232">
        <f t="shared" ref="T5:T53" si="10">COUNTIF(I$4:I$53,$W5)</f>
        <v>0</v>
      </c>
      <c r="U5" s="232">
        <f t="shared" ref="U5:U53" si="11">COUNTIF(J$4:J$53,$W5)</f>
        <v>0</v>
      </c>
      <c r="V5" s="233">
        <f t="shared" ref="V5:V53" si="12">COUNTIF(A$4:J$53,$W5)</f>
        <v>0</v>
      </c>
      <c r="W5" s="143">
        <v>1</v>
      </c>
      <c r="X5" s="184">
        <f t="shared" ref="X5:X68" si="13">IF(ISERROR(L5/L$75),0,L5/L$75)</f>
        <v>0</v>
      </c>
      <c r="Y5" s="184">
        <f t="shared" si="1"/>
        <v>0</v>
      </c>
      <c r="Z5" s="184">
        <f t="shared" si="1"/>
        <v>0</v>
      </c>
      <c r="AA5" s="184">
        <f t="shared" si="1"/>
        <v>0</v>
      </c>
      <c r="AB5" s="184">
        <f t="shared" si="1"/>
        <v>0</v>
      </c>
      <c r="AC5" s="184">
        <f t="shared" si="1"/>
        <v>0</v>
      </c>
      <c r="AD5" s="184">
        <f t="shared" si="1"/>
        <v>0</v>
      </c>
      <c r="AE5" s="184">
        <f t="shared" si="1"/>
        <v>0</v>
      </c>
      <c r="AF5" s="184">
        <f t="shared" si="1"/>
        <v>0</v>
      </c>
      <c r="AG5" s="184">
        <f t="shared" si="1"/>
        <v>0</v>
      </c>
      <c r="AH5" s="184">
        <f t="shared" si="1"/>
        <v>0</v>
      </c>
    </row>
    <row r="6" spans="1:37" x14ac:dyDescent="0.3">
      <c r="A6" s="231" t="str">
        <f>A!X12</f>
        <v xml:space="preserve"> </v>
      </c>
      <c r="B6" s="231" t="str">
        <f>B!X12</f>
        <v xml:space="preserve"> </v>
      </c>
      <c r="C6" s="231" t="str">
        <f>'C'!X12</f>
        <v xml:space="preserve"> </v>
      </c>
      <c r="D6" s="231" t="str">
        <f>D!X12</f>
        <v xml:space="preserve"> </v>
      </c>
      <c r="E6" s="231" t="str">
        <f>E!X12</f>
        <v xml:space="preserve"> </v>
      </c>
      <c r="F6" s="231" t="str">
        <f>F!$X12</f>
        <v xml:space="preserve"> </v>
      </c>
      <c r="G6" s="231" t="str">
        <f>G!$X12</f>
        <v xml:space="preserve"> </v>
      </c>
      <c r="H6" s="231" t="str">
        <f>H!$X12</f>
        <v xml:space="preserve"> </v>
      </c>
      <c r="I6" s="231" t="str">
        <f>I!$X12</f>
        <v xml:space="preserve"> </v>
      </c>
      <c r="J6" s="231" t="str">
        <f>J!$X12</f>
        <v xml:space="preserve"> </v>
      </c>
      <c r="K6" s="227">
        <v>3</v>
      </c>
      <c r="L6" s="232">
        <f t="shared" si="2"/>
        <v>0</v>
      </c>
      <c r="M6" s="232">
        <f t="shared" si="3"/>
        <v>0</v>
      </c>
      <c r="N6" s="232">
        <f t="shared" si="4"/>
        <v>0</v>
      </c>
      <c r="O6" s="232">
        <f t="shared" si="5"/>
        <v>0</v>
      </c>
      <c r="P6" s="232">
        <f t="shared" si="6"/>
        <v>0</v>
      </c>
      <c r="Q6" s="232">
        <f t="shared" si="7"/>
        <v>0</v>
      </c>
      <c r="R6" s="232">
        <f t="shared" si="8"/>
        <v>0</v>
      </c>
      <c r="S6" s="232">
        <f t="shared" si="9"/>
        <v>0</v>
      </c>
      <c r="T6" s="232">
        <f t="shared" si="10"/>
        <v>0</v>
      </c>
      <c r="U6" s="232">
        <f t="shared" si="11"/>
        <v>0</v>
      </c>
      <c r="V6" s="233">
        <f t="shared" si="12"/>
        <v>0</v>
      </c>
      <c r="W6" s="142">
        <v>2</v>
      </c>
      <c r="X6" s="184">
        <f t="shared" si="13"/>
        <v>0</v>
      </c>
      <c r="Y6" s="184">
        <f t="shared" si="1"/>
        <v>0</v>
      </c>
      <c r="Z6" s="184">
        <f t="shared" si="1"/>
        <v>0</v>
      </c>
      <c r="AA6" s="184">
        <f t="shared" si="1"/>
        <v>0</v>
      </c>
      <c r="AB6" s="184">
        <f t="shared" si="1"/>
        <v>0</v>
      </c>
      <c r="AC6" s="184">
        <f t="shared" si="1"/>
        <v>0</v>
      </c>
      <c r="AD6" s="184">
        <f t="shared" si="1"/>
        <v>0</v>
      </c>
      <c r="AE6" s="184">
        <f t="shared" si="1"/>
        <v>0</v>
      </c>
      <c r="AF6" s="184">
        <f t="shared" si="1"/>
        <v>0</v>
      </c>
      <c r="AG6" s="184">
        <f t="shared" si="1"/>
        <v>0</v>
      </c>
      <c r="AH6" s="184">
        <f t="shared" si="1"/>
        <v>0</v>
      </c>
    </row>
    <row r="7" spans="1:37" x14ac:dyDescent="0.3">
      <c r="A7" s="231" t="str">
        <f>A!X13</f>
        <v xml:space="preserve"> </v>
      </c>
      <c r="B7" s="231" t="str">
        <f>B!X13</f>
        <v xml:space="preserve"> </v>
      </c>
      <c r="C7" s="231" t="str">
        <f>'C'!X13</f>
        <v xml:space="preserve"> </v>
      </c>
      <c r="D7" s="231" t="str">
        <f>D!X13</f>
        <v xml:space="preserve"> </v>
      </c>
      <c r="E7" s="231" t="str">
        <f>E!X13</f>
        <v xml:space="preserve"> </v>
      </c>
      <c r="F7" s="231" t="str">
        <f>F!$X13</f>
        <v xml:space="preserve"> </v>
      </c>
      <c r="G7" s="231" t="str">
        <f>G!$X13</f>
        <v xml:space="preserve"> </v>
      </c>
      <c r="H7" s="231" t="str">
        <f>H!$X13</f>
        <v xml:space="preserve"> </v>
      </c>
      <c r="I7" s="231" t="str">
        <f>I!$X13</f>
        <v xml:space="preserve"> </v>
      </c>
      <c r="J7" s="231" t="str">
        <f>J!$X13</f>
        <v xml:space="preserve"> </v>
      </c>
      <c r="K7" s="227">
        <v>4</v>
      </c>
      <c r="L7" s="232">
        <f t="shared" si="2"/>
        <v>0</v>
      </c>
      <c r="M7" s="232">
        <f t="shared" si="3"/>
        <v>0</v>
      </c>
      <c r="N7" s="232">
        <f t="shared" si="4"/>
        <v>0</v>
      </c>
      <c r="O7" s="232">
        <f t="shared" si="5"/>
        <v>0</v>
      </c>
      <c r="P7" s="232">
        <f t="shared" si="6"/>
        <v>0</v>
      </c>
      <c r="Q7" s="232">
        <f t="shared" si="7"/>
        <v>0</v>
      </c>
      <c r="R7" s="232">
        <f t="shared" si="8"/>
        <v>0</v>
      </c>
      <c r="S7" s="232">
        <f t="shared" si="9"/>
        <v>0</v>
      </c>
      <c r="T7" s="232">
        <f t="shared" si="10"/>
        <v>0</v>
      </c>
      <c r="U7" s="232">
        <f t="shared" si="11"/>
        <v>0</v>
      </c>
      <c r="V7" s="233">
        <f t="shared" si="12"/>
        <v>0</v>
      </c>
      <c r="W7" s="143">
        <v>3</v>
      </c>
      <c r="X7" s="184">
        <f t="shared" si="13"/>
        <v>0</v>
      </c>
      <c r="Y7" s="184">
        <f t="shared" si="1"/>
        <v>0</v>
      </c>
      <c r="Z7" s="184">
        <f t="shared" si="1"/>
        <v>0</v>
      </c>
      <c r="AA7" s="184">
        <f t="shared" si="1"/>
        <v>0</v>
      </c>
      <c r="AB7" s="184">
        <f t="shared" si="1"/>
        <v>0</v>
      </c>
      <c r="AC7" s="184">
        <f t="shared" si="1"/>
        <v>0</v>
      </c>
      <c r="AD7" s="184">
        <f t="shared" si="1"/>
        <v>0</v>
      </c>
      <c r="AE7" s="184">
        <f t="shared" si="1"/>
        <v>0</v>
      </c>
      <c r="AF7" s="184">
        <f t="shared" si="1"/>
        <v>0</v>
      </c>
      <c r="AG7" s="184">
        <f t="shared" si="1"/>
        <v>0</v>
      </c>
      <c r="AH7" s="184">
        <f t="shared" si="1"/>
        <v>0</v>
      </c>
    </row>
    <row r="8" spans="1:37" x14ac:dyDescent="0.3">
      <c r="A8" s="231" t="str">
        <f>A!X14</f>
        <v xml:space="preserve"> </v>
      </c>
      <c r="B8" s="231" t="str">
        <f>B!X14</f>
        <v xml:space="preserve"> </v>
      </c>
      <c r="C8" s="231" t="str">
        <f>'C'!X14</f>
        <v xml:space="preserve"> </v>
      </c>
      <c r="D8" s="231" t="str">
        <f>D!X14</f>
        <v xml:space="preserve"> </v>
      </c>
      <c r="E8" s="231" t="str">
        <f>E!X14</f>
        <v xml:space="preserve"> </v>
      </c>
      <c r="F8" s="231" t="str">
        <f>F!$X14</f>
        <v xml:space="preserve"> </v>
      </c>
      <c r="G8" s="231" t="str">
        <f>G!$X14</f>
        <v xml:space="preserve"> </v>
      </c>
      <c r="H8" s="231" t="str">
        <f>H!$X14</f>
        <v xml:space="preserve"> </v>
      </c>
      <c r="I8" s="231" t="str">
        <f>I!$X14</f>
        <v xml:space="preserve"> </v>
      </c>
      <c r="J8" s="231" t="str">
        <f>J!$X14</f>
        <v xml:space="preserve"> </v>
      </c>
      <c r="K8" s="227">
        <v>5</v>
      </c>
      <c r="L8" s="232">
        <f t="shared" si="2"/>
        <v>0</v>
      </c>
      <c r="M8" s="232">
        <f t="shared" si="3"/>
        <v>0</v>
      </c>
      <c r="N8" s="232">
        <f t="shared" si="4"/>
        <v>0</v>
      </c>
      <c r="O8" s="232">
        <f t="shared" si="5"/>
        <v>0</v>
      </c>
      <c r="P8" s="232">
        <f t="shared" si="6"/>
        <v>0</v>
      </c>
      <c r="Q8" s="232">
        <f t="shared" si="7"/>
        <v>0</v>
      </c>
      <c r="R8" s="232">
        <f t="shared" si="8"/>
        <v>0</v>
      </c>
      <c r="S8" s="232">
        <f t="shared" si="9"/>
        <v>0</v>
      </c>
      <c r="T8" s="232">
        <f t="shared" si="10"/>
        <v>0</v>
      </c>
      <c r="U8" s="232">
        <f t="shared" si="11"/>
        <v>0</v>
      </c>
      <c r="V8" s="233">
        <f t="shared" si="12"/>
        <v>0</v>
      </c>
      <c r="W8" s="142">
        <v>4</v>
      </c>
      <c r="X8" s="184">
        <f t="shared" si="13"/>
        <v>0</v>
      </c>
      <c r="Y8" s="184">
        <f t="shared" si="1"/>
        <v>0</v>
      </c>
      <c r="Z8" s="184">
        <f t="shared" si="1"/>
        <v>0</v>
      </c>
      <c r="AA8" s="184">
        <f t="shared" si="1"/>
        <v>0</v>
      </c>
      <c r="AB8" s="184">
        <f t="shared" si="1"/>
        <v>0</v>
      </c>
      <c r="AC8" s="184">
        <f t="shared" si="1"/>
        <v>0</v>
      </c>
      <c r="AD8" s="184">
        <f t="shared" si="1"/>
        <v>0</v>
      </c>
      <c r="AE8" s="184">
        <f t="shared" si="1"/>
        <v>0</v>
      </c>
      <c r="AF8" s="184">
        <f t="shared" si="1"/>
        <v>0</v>
      </c>
      <c r="AG8" s="184">
        <f t="shared" si="1"/>
        <v>0</v>
      </c>
      <c r="AH8" s="184">
        <f t="shared" si="1"/>
        <v>0</v>
      </c>
    </row>
    <row r="9" spans="1:37" x14ac:dyDescent="0.3">
      <c r="A9" s="231" t="str">
        <f>A!X15</f>
        <v xml:space="preserve"> </v>
      </c>
      <c r="B9" s="231" t="str">
        <f>B!X15</f>
        <v xml:space="preserve"> </v>
      </c>
      <c r="C9" s="231" t="str">
        <f>'C'!X15</f>
        <v xml:space="preserve"> </v>
      </c>
      <c r="D9" s="231" t="str">
        <f>D!X15</f>
        <v xml:space="preserve"> </v>
      </c>
      <c r="E9" s="231" t="str">
        <f>E!X15</f>
        <v xml:space="preserve"> </v>
      </c>
      <c r="F9" s="231" t="str">
        <f>F!$X15</f>
        <v xml:space="preserve"> </v>
      </c>
      <c r="G9" s="231" t="str">
        <f>G!$X15</f>
        <v xml:space="preserve"> </v>
      </c>
      <c r="H9" s="231" t="str">
        <f>H!$X15</f>
        <v xml:space="preserve"> </v>
      </c>
      <c r="I9" s="231" t="str">
        <f>I!$X15</f>
        <v xml:space="preserve"> </v>
      </c>
      <c r="J9" s="231" t="str">
        <f>J!$X15</f>
        <v xml:space="preserve"> </v>
      </c>
      <c r="K9" s="227">
        <v>6</v>
      </c>
      <c r="L9" s="232">
        <f t="shared" si="2"/>
        <v>0</v>
      </c>
      <c r="M9" s="232">
        <f t="shared" si="3"/>
        <v>0</v>
      </c>
      <c r="N9" s="232">
        <f t="shared" si="4"/>
        <v>0</v>
      </c>
      <c r="O9" s="232">
        <f t="shared" si="5"/>
        <v>0</v>
      </c>
      <c r="P9" s="232">
        <f t="shared" si="6"/>
        <v>0</v>
      </c>
      <c r="Q9" s="232">
        <f t="shared" si="7"/>
        <v>0</v>
      </c>
      <c r="R9" s="232">
        <f t="shared" si="8"/>
        <v>0</v>
      </c>
      <c r="S9" s="232">
        <f t="shared" si="9"/>
        <v>0</v>
      </c>
      <c r="T9" s="232">
        <f t="shared" si="10"/>
        <v>0</v>
      </c>
      <c r="U9" s="232">
        <f t="shared" si="11"/>
        <v>0</v>
      </c>
      <c r="V9" s="233">
        <f t="shared" si="12"/>
        <v>0</v>
      </c>
      <c r="W9" s="143">
        <v>5</v>
      </c>
      <c r="X9" s="184">
        <f t="shared" si="13"/>
        <v>0</v>
      </c>
      <c r="Y9" s="184">
        <f t="shared" si="1"/>
        <v>0</v>
      </c>
      <c r="Z9" s="184">
        <f t="shared" si="1"/>
        <v>0</v>
      </c>
      <c r="AA9" s="184">
        <f t="shared" si="1"/>
        <v>0</v>
      </c>
      <c r="AB9" s="184">
        <f t="shared" si="1"/>
        <v>0</v>
      </c>
      <c r="AC9" s="184">
        <f t="shared" si="1"/>
        <v>0</v>
      </c>
      <c r="AD9" s="184">
        <f t="shared" si="1"/>
        <v>0</v>
      </c>
      <c r="AE9" s="184">
        <f t="shared" si="1"/>
        <v>0</v>
      </c>
      <c r="AF9" s="184">
        <f t="shared" si="1"/>
        <v>0</v>
      </c>
      <c r="AG9" s="184">
        <f t="shared" si="1"/>
        <v>0</v>
      </c>
      <c r="AH9" s="184">
        <f t="shared" si="1"/>
        <v>0</v>
      </c>
    </row>
    <row r="10" spans="1:37" x14ac:dyDescent="0.3">
      <c r="A10" s="231" t="str">
        <f>A!X16</f>
        <v xml:space="preserve"> </v>
      </c>
      <c r="B10" s="231" t="str">
        <f>B!X16</f>
        <v xml:space="preserve"> </v>
      </c>
      <c r="C10" s="231" t="str">
        <f>'C'!X16</f>
        <v xml:space="preserve"> </v>
      </c>
      <c r="D10" s="231" t="str">
        <f>D!X16</f>
        <v xml:space="preserve"> </v>
      </c>
      <c r="E10" s="231" t="str">
        <f>E!X16</f>
        <v xml:space="preserve"> </v>
      </c>
      <c r="F10" s="231" t="str">
        <f>F!$X16</f>
        <v xml:space="preserve"> </v>
      </c>
      <c r="G10" s="231" t="str">
        <f>G!$X16</f>
        <v xml:space="preserve"> </v>
      </c>
      <c r="H10" s="231" t="str">
        <f>H!$X16</f>
        <v xml:space="preserve"> </v>
      </c>
      <c r="I10" s="231" t="str">
        <f>I!$X16</f>
        <v xml:space="preserve"> </v>
      </c>
      <c r="J10" s="231" t="str">
        <f>J!$X16</f>
        <v xml:space="preserve"> </v>
      </c>
      <c r="K10" s="227">
        <v>7</v>
      </c>
      <c r="L10" s="232">
        <f t="shared" si="2"/>
        <v>0</v>
      </c>
      <c r="M10" s="232">
        <f t="shared" si="3"/>
        <v>0</v>
      </c>
      <c r="N10" s="232">
        <f t="shared" si="4"/>
        <v>0</v>
      </c>
      <c r="O10" s="232">
        <f t="shared" si="5"/>
        <v>0</v>
      </c>
      <c r="P10" s="232">
        <f t="shared" si="6"/>
        <v>0</v>
      </c>
      <c r="Q10" s="232">
        <f t="shared" si="7"/>
        <v>0</v>
      </c>
      <c r="R10" s="232">
        <f t="shared" si="8"/>
        <v>0</v>
      </c>
      <c r="S10" s="232">
        <f t="shared" si="9"/>
        <v>0</v>
      </c>
      <c r="T10" s="232">
        <f t="shared" si="10"/>
        <v>0</v>
      </c>
      <c r="U10" s="232">
        <f t="shared" si="11"/>
        <v>0</v>
      </c>
      <c r="V10" s="233">
        <f t="shared" si="12"/>
        <v>0</v>
      </c>
      <c r="W10" s="142">
        <v>6</v>
      </c>
      <c r="X10" s="184">
        <f t="shared" si="13"/>
        <v>0</v>
      </c>
      <c r="Y10" s="184">
        <f t="shared" si="1"/>
        <v>0</v>
      </c>
      <c r="Z10" s="184">
        <f t="shared" si="1"/>
        <v>0</v>
      </c>
      <c r="AA10" s="184">
        <f t="shared" si="1"/>
        <v>0</v>
      </c>
      <c r="AB10" s="184">
        <f t="shared" si="1"/>
        <v>0</v>
      </c>
      <c r="AC10" s="184">
        <f t="shared" si="1"/>
        <v>0</v>
      </c>
      <c r="AD10" s="184">
        <f t="shared" si="1"/>
        <v>0</v>
      </c>
      <c r="AE10" s="184">
        <f t="shared" si="1"/>
        <v>0</v>
      </c>
      <c r="AF10" s="184">
        <f t="shared" si="1"/>
        <v>0</v>
      </c>
      <c r="AG10" s="184">
        <f t="shared" si="1"/>
        <v>0</v>
      </c>
      <c r="AH10" s="184">
        <f t="shared" si="1"/>
        <v>0</v>
      </c>
    </row>
    <row r="11" spans="1:37" x14ac:dyDescent="0.3">
      <c r="A11" s="231" t="str">
        <f>A!X17</f>
        <v xml:space="preserve"> </v>
      </c>
      <c r="B11" s="231" t="str">
        <f>B!X17</f>
        <v xml:space="preserve"> </v>
      </c>
      <c r="C11" s="231" t="str">
        <f>'C'!X17</f>
        <v xml:space="preserve"> </v>
      </c>
      <c r="D11" s="231" t="str">
        <f>D!X17</f>
        <v xml:space="preserve"> </v>
      </c>
      <c r="E11" s="231" t="str">
        <f>E!X17</f>
        <v xml:space="preserve"> </v>
      </c>
      <c r="F11" s="231" t="str">
        <f>F!$X17</f>
        <v xml:space="preserve"> </v>
      </c>
      <c r="G11" s="231" t="str">
        <f>G!$X17</f>
        <v xml:space="preserve"> </v>
      </c>
      <c r="H11" s="231" t="str">
        <f>H!$X17</f>
        <v xml:space="preserve"> </v>
      </c>
      <c r="I11" s="231" t="str">
        <f>I!$X17</f>
        <v xml:space="preserve"> </v>
      </c>
      <c r="J11" s="231" t="str">
        <f>J!$X17</f>
        <v xml:space="preserve"> </v>
      </c>
      <c r="K11" s="227">
        <v>8</v>
      </c>
      <c r="L11" s="232">
        <f t="shared" si="2"/>
        <v>0</v>
      </c>
      <c r="M11" s="232">
        <f t="shared" si="3"/>
        <v>0</v>
      </c>
      <c r="N11" s="232">
        <f t="shared" si="4"/>
        <v>0</v>
      </c>
      <c r="O11" s="232">
        <f t="shared" si="5"/>
        <v>0</v>
      </c>
      <c r="P11" s="232">
        <f t="shared" si="6"/>
        <v>0</v>
      </c>
      <c r="Q11" s="232">
        <f t="shared" si="7"/>
        <v>0</v>
      </c>
      <c r="R11" s="232">
        <f t="shared" si="8"/>
        <v>0</v>
      </c>
      <c r="S11" s="232">
        <f t="shared" si="9"/>
        <v>0</v>
      </c>
      <c r="T11" s="232">
        <f t="shared" si="10"/>
        <v>0</v>
      </c>
      <c r="U11" s="232">
        <f t="shared" si="11"/>
        <v>0</v>
      </c>
      <c r="V11" s="233">
        <f t="shared" si="12"/>
        <v>0</v>
      </c>
      <c r="W11" s="143">
        <v>7</v>
      </c>
      <c r="X11" s="184">
        <f t="shared" si="13"/>
        <v>0</v>
      </c>
      <c r="Y11" s="184">
        <f t="shared" si="1"/>
        <v>0</v>
      </c>
      <c r="Z11" s="184">
        <f t="shared" si="1"/>
        <v>0</v>
      </c>
      <c r="AA11" s="184">
        <f t="shared" si="1"/>
        <v>0</v>
      </c>
      <c r="AB11" s="184">
        <f t="shared" si="1"/>
        <v>0</v>
      </c>
      <c r="AC11" s="184">
        <f t="shared" si="1"/>
        <v>0</v>
      </c>
      <c r="AD11" s="184">
        <f t="shared" si="1"/>
        <v>0</v>
      </c>
      <c r="AE11" s="184">
        <f t="shared" si="1"/>
        <v>0</v>
      </c>
      <c r="AF11" s="184">
        <f t="shared" si="1"/>
        <v>0</v>
      </c>
      <c r="AG11" s="184">
        <f t="shared" si="1"/>
        <v>0</v>
      </c>
      <c r="AH11" s="184">
        <f t="shared" si="1"/>
        <v>0</v>
      </c>
    </row>
    <row r="12" spans="1:37" x14ac:dyDescent="0.3">
      <c r="A12" s="231" t="str">
        <f>A!X18</f>
        <v xml:space="preserve"> </v>
      </c>
      <c r="B12" s="231" t="str">
        <f>B!X18</f>
        <v xml:space="preserve"> </v>
      </c>
      <c r="C12" s="231" t="str">
        <f>'C'!X18</f>
        <v xml:space="preserve"> </v>
      </c>
      <c r="D12" s="231" t="str">
        <f>D!X18</f>
        <v xml:space="preserve"> </v>
      </c>
      <c r="E12" s="231" t="str">
        <f>E!X18</f>
        <v xml:space="preserve"> </v>
      </c>
      <c r="F12" s="231" t="str">
        <f>F!$X18</f>
        <v xml:space="preserve"> </v>
      </c>
      <c r="G12" s="231" t="str">
        <f>G!$X18</f>
        <v xml:space="preserve"> </v>
      </c>
      <c r="H12" s="231" t="str">
        <f>H!$X18</f>
        <v xml:space="preserve"> </v>
      </c>
      <c r="I12" s="231" t="str">
        <f>I!$X18</f>
        <v xml:space="preserve"> </v>
      </c>
      <c r="J12" s="231" t="str">
        <f>J!$X18</f>
        <v xml:space="preserve"> </v>
      </c>
      <c r="K12" s="227">
        <v>9</v>
      </c>
      <c r="L12" s="232">
        <f t="shared" si="2"/>
        <v>0</v>
      </c>
      <c r="M12" s="232">
        <f t="shared" si="3"/>
        <v>0</v>
      </c>
      <c r="N12" s="232">
        <f t="shared" si="4"/>
        <v>0</v>
      </c>
      <c r="O12" s="232">
        <f t="shared" si="5"/>
        <v>0</v>
      </c>
      <c r="P12" s="232">
        <f t="shared" si="6"/>
        <v>0</v>
      </c>
      <c r="Q12" s="232">
        <f t="shared" si="7"/>
        <v>0</v>
      </c>
      <c r="R12" s="232">
        <f t="shared" si="8"/>
        <v>0</v>
      </c>
      <c r="S12" s="232">
        <f t="shared" si="9"/>
        <v>0</v>
      </c>
      <c r="T12" s="232">
        <f t="shared" si="10"/>
        <v>0</v>
      </c>
      <c r="U12" s="232">
        <f t="shared" si="11"/>
        <v>0</v>
      </c>
      <c r="V12" s="233">
        <f t="shared" si="12"/>
        <v>0</v>
      </c>
      <c r="W12" s="142">
        <v>8</v>
      </c>
      <c r="X12" s="184">
        <f t="shared" si="13"/>
        <v>0</v>
      </c>
      <c r="Y12" s="184">
        <f t="shared" si="1"/>
        <v>0</v>
      </c>
      <c r="Z12" s="184">
        <f t="shared" si="1"/>
        <v>0</v>
      </c>
      <c r="AA12" s="184">
        <f t="shared" si="1"/>
        <v>0</v>
      </c>
      <c r="AB12" s="184">
        <f t="shared" si="1"/>
        <v>0</v>
      </c>
      <c r="AC12" s="184">
        <f t="shared" si="1"/>
        <v>0</v>
      </c>
      <c r="AD12" s="184">
        <f t="shared" si="1"/>
        <v>0</v>
      </c>
      <c r="AE12" s="184">
        <f t="shared" si="1"/>
        <v>0</v>
      </c>
      <c r="AF12" s="184">
        <f t="shared" si="1"/>
        <v>0</v>
      </c>
      <c r="AG12" s="184">
        <f t="shared" si="1"/>
        <v>0</v>
      </c>
      <c r="AH12" s="184">
        <f t="shared" si="1"/>
        <v>0</v>
      </c>
    </row>
    <row r="13" spans="1:37" x14ac:dyDescent="0.3">
      <c r="A13" s="231" t="str">
        <f>A!X19</f>
        <v xml:space="preserve"> </v>
      </c>
      <c r="B13" s="231" t="str">
        <f>B!X19</f>
        <v xml:space="preserve"> </v>
      </c>
      <c r="C13" s="231" t="str">
        <f>'C'!X19</f>
        <v xml:space="preserve"> </v>
      </c>
      <c r="D13" s="231" t="str">
        <f>D!X19</f>
        <v xml:space="preserve"> </v>
      </c>
      <c r="E13" s="231" t="str">
        <f>E!X19</f>
        <v xml:space="preserve"> </v>
      </c>
      <c r="F13" s="231" t="str">
        <f>F!$X19</f>
        <v xml:space="preserve"> </v>
      </c>
      <c r="G13" s="231" t="str">
        <f>G!$X19</f>
        <v xml:space="preserve"> </v>
      </c>
      <c r="H13" s="231" t="str">
        <f>H!$X19</f>
        <v xml:space="preserve"> </v>
      </c>
      <c r="I13" s="231" t="str">
        <f>I!$X19</f>
        <v xml:space="preserve"> </v>
      </c>
      <c r="J13" s="231" t="str">
        <f>J!$X19</f>
        <v xml:space="preserve"> </v>
      </c>
      <c r="K13" s="227">
        <v>10</v>
      </c>
      <c r="L13" s="232">
        <f t="shared" si="2"/>
        <v>0</v>
      </c>
      <c r="M13" s="232">
        <f t="shared" si="3"/>
        <v>0</v>
      </c>
      <c r="N13" s="232">
        <f t="shared" si="4"/>
        <v>0</v>
      </c>
      <c r="O13" s="232">
        <f t="shared" si="5"/>
        <v>0</v>
      </c>
      <c r="P13" s="232">
        <f t="shared" si="6"/>
        <v>0</v>
      </c>
      <c r="Q13" s="232">
        <f t="shared" si="7"/>
        <v>0</v>
      </c>
      <c r="R13" s="232">
        <f t="shared" si="8"/>
        <v>0</v>
      </c>
      <c r="S13" s="232">
        <f t="shared" si="9"/>
        <v>0</v>
      </c>
      <c r="T13" s="232">
        <f t="shared" si="10"/>
        <v>0</v>
      </c>
      <c r="U13" s="232">
        <f t="shared" si="11"/>
        <v>0</v>
      </c>
      <c r="V13" s="233">
        <f t="shared" si="12"/>
        <v>0</v>
      </c>
      <c r="W13" s="143">
        <v>9</v>
      </c>
      <c r="X13" s="184">
        <f t="shared" si="13"/>
        <v>0</v>
      </c>
      <c r="Y13" s="184">
        <f t="shared" si="1"/>
        <v>0</v>
      </c>
      <c r="Z13" s="184">
        <f t="shared" si="1"/>
        <v>0</v>
      </c>
      <c r="AA13" s="184">
        <f t="shared" si="1"/>
        <v>0</v>
      </c>
      <c r="AB13" s="184">
        <f t="shared" si="1"/>
        <v>0</v>
      </c>
      <c r="AC13" s="184">
        <f t="shared" si="1"/>
        <v>0</v>
      </c>
      <c r="AD13" s="184">
        <f t="shared" si="1"/>
        <v>0</v>
      </c>
      <c r="AE13" s="184">
        <f t="shared" si="1"/>
        <v>0</v>
      </c>
      <c r="AF13" s="184">
        <f t="shared" si="1"/>
        <v>0</v>
      </c>
      <c r="AG13" s="184">
        <f t="shared" si="1"/>
        <v>0</v>
      </c>
      <c r="AH13" s="184">
        <f t="shared" si="1"/>
        <v>0</v>
      </c>
    </row>
    <row r="14" spans="1:37" x14ac:dyDescent="0.3">
      <c r="A14" s="231" t="str">
        <f>A!X20</f>
        <v xml:space="preserve"> </v>
      </c>
      <c r="B14" s="231" t="str">
        <f>B!X20</f>
        <v xml:space="preserve"> </v>
      </c>
      <c r="C14" s="231" t="str">
        <f>'C'!X20</f>
        <v xml:space="preserve"> </v>
      </c>
      <c r="D14" s="231" t="str">
        <f>D!X20</f>
        <v xml:space="preserve"> </v>
      </c>
      <c r="E14" s="231" t="str">
        <f>E!X20</f>
        <v xml:space="preserve"> </v>
      </c>
      <c r="F14" s="231" t="str">
        <f>F!$X20</f>
        <v xml:space="preserve"> </v>
      </c>
      <c r="G14" s="231" t="str">
        <f>G!$X20</f>
        <v xml:space="preserve"> </v>
      </c>
      <c r="H14" s="231" t="str">
        <f>H!$X20</f>
        <v xml:space="preserve"> </v>
      </c>
      <c r="I14" s="231" t="str">
        <f>I!$X20</f>
        <v xml:space="preserve"> </v>
      </c>
      <c r="J14" s="231" t="str">
        <f>J!$X20</f>
        <v xml:space="preserve"> </v>
      </c>
      <c r="K14" s="227">
        <v>11</v>
      </c>
      <c r="L14" s="232">
        <f t="shared" si="2"/>
        <v>0</v>
      </c>
      <c r="M14" s="232">
        <f t="shared" si="3"/>
        <v>0</v>
      </c>
      <c r="N14" s="232">
        <f t="shared" si="4"/>
        <v>0</v>
      </c>
      <c r="O14" s="232">
        <f t="shared" si="5"/>
        <v>0</v>
      </c>
      <c r="P14" s="232">
        <f t="shared" si="6"/>
        <v>0</v>
      </c>
      <c r="Q14" s="232">
        <f t="shared" si="7"/>
        <v>0</v>
      </c>
      <c r="R14" s="232">
        <f t="shared" si="8"/>
        <v>0</v>
      </c>
      <c r="S14" s="232">
        <f t="shared" si="9"/>
        <v>0</v>
      </c>
      <c r="T14" s="232">
        <f t="shared" si="10"/>
        <v>0</v>
      </c>
      <c r="U14" s="232">
        <f t="shared" si="11"/>
        <v>0</v>
      </c>
      <c r="V14" s="233">
        <f t="shared" si="12"/>
        <v>0</v>
      </c>
      <c r="W14" s="142">
        <v>10</v>
      </c>
      <c r="X14" s="184">
        <f t="shared" si="13"/>
        <v>0</v>
      </c>
      <c r="Y14" s="184">
        <f t="shared" si="1"/>
        <v>0</v>
      </c>
      <c r="Z14" s="184">
        <f t="shared" si="1"/>
        <v>0</v>
      </c>
      <c r="AA14" s="184">
        <f t="shared" si="1"/>
        <v>0</v>
      </c>
      <c r="AB14" s="184">
        <f t="shared" si="1"/>
        <v>0</v>
      </c>
      <c r="AC14" s="184">
        <f t="shared" si="1"/>
        <v>0</v>
      </c>
      <c r="AD14" s="184">
        <f t="shared" si="1"/>
        <v>0</v>
      </c>
      <c r="AE14" s="184">
        <f t="shared" si="1"/>
        <v>0</v>
      </c>
      <c r="AF14" s="184">
        <f t="shared" si="1"/>
        <v>0</v>
      </c>
      <c r="AG14" s="184">
        <f t="shared" si="1"/>
        <v>0</v>
      </c>
      <c r="AH14" s="184">
        <f t="shared" si="1"/>
        <v>0</v>
      </c>
    </row>
    <row r="15" spans="1:37" x14ac:dyDescent="0.3">
      <c r="A15" s="231" t="str">
        <f>A!X21</f>
        <v xml:space="preserve"> </v>
      </c>
      <c r="B15" s="231" t="str">
        <f>B!X21</f>
        <v xml:space="preserve"> </v>
      </c>
      <c r="C15" s="231" t="str">
        <f>'C'!X21</f>
        <v xml:space="preserve"> </v>
      </c>
      <c r="D15" s="231" t="str">
        <f>D!X21</f>
        <v xml:space="preserve"> </v>
      </c>
      <c r="E15" s="231" t="str">
        <f>E!X21</f>
        <v xml:space="preserve"> </v>
      </c>
      <c r="F15" s="231" t="str">
        <f>F!$X21</f>
        <v xml:space="preserve"> </v>
      </c>
      <c r="G15" s="231" t="str">
        <f>G!$X21</f>
        <v xml:space="preserve"> </v>
      </c>
      <c r="H15" s="231" t="str">
        <f>H!$X21</f>
        <v xml:space="preserve"> </v>
      </c>
      <c r="I15" s="231" t="str">
        <f>I!$X21</f>
        <v xml:space="preserve"> </v>
      </c>
      <c r="J15" s="231" t="str">
        <f>J!$X21</f>
        <v xml:space="preserve"> </v>
      </c>
      <c r="K15" s="227">
        <v>12</v>
      </c>
      <c r="L15" s="232">
        <f t="shared" si="2"/>
        <v>0</v>
      </c>
      <c r="M15" s="232">
        <f t="shared" si="3"/>
        <v>0</v>
      </c>
      <c r="N15" s="232">
        <f t="shared" si="4"/>
        <v>0</v>
      </c>
      <c r="O15" s="232">
        <f t="shared" si="5"/>
        <v>0</v>
      </c>
      <c r="P15" s="232">
        <f t="shared" si="6"/>
        <v>0</v>
      </c>
      <c r="Q15" s="232">
        <f t="shared" si="7"/>
        <v>0</v>
      </c>
      <c r="R15" s="232">
        <f t="shared" si="8"/>
        <v>0</v>
      </c>
      <c r="S15" s="232">
        <f t="shared" si="9"/>
        <v>0</v>
      </c>
      <c r="T15" s="232">
        <f t="shared" si="10"/>
        <v>0</v>
      </c>
      <c r="U15" s="232">
        <f t="shared" si="11"/>
        <v>0</v>
      </c>
      <c r="V15" s="233">
        <f t="shared" si="12"/>
        <v>0</v>
      </c>
      <c r="W15" s="143">
        <v>11</v>
      </c>
      <c r="X15" s="184">
        <f t="shared" si="13"/>
        <v>0</v>
      </c>
      <c r="Y15" s="184">
        <f t="shared" si="1"/>
        <v>0</v>
      </c>
      <c r="Z15" s="184">
        <f t="shared" si="1"/>
        <v>0</v>
      </c>
      <c r="AA15" s="184">
        <f t="shared" si="1"/>
        <v>0</v>
      </c>
      <c r="AB15" s="184">
        <f t="shared" si="1"/>
        <v>0</v>
      </c>
      <c r="AC15" s="184">
        <f t="shared" si="1"/>
        <v>0</v>
      </c>
      <c r="AD15" s="184">
        <f t="shared" si="1"/>
        <v>0</v>
      </c>
      <c r="AE15" s="184">
        <f t="shared" si="1"/>
        <v>0</v>
      </c>
      <c r="AF15" s="184">
        <f t="shared" si="1"/>
        <v>0</v>
      </c>
      <c r="AG15" s="184">
        <f t="shared" si="1"/>
        <v>0</v>
      </c>
      <c r="AH15" s="184">
        <f t="shared" si="1"/>
        <v>0</v>
      </c>
    </row>
    <row r="16" spans="1:37" x14ac:dyDescent="0.3">
      <c r="A16" s="231" t="str">
        <f>A!X22</f>
        <v xml:space="preserve"> </v>
      </c>
      <c r="B16" s="231" t="str">
        <f>B!X22</f>
        <v xml:space="preserve"> </v>
      </c>
      <c r="C16" s="231" t="str">
        <f>'C'!X22</f>
        <v xml:space="preserve"> </v>
      </c>
      <c r="D16" s="231" t="str">
        <f>D!X22</f>
        <v xml:space="preserve"> </v>
      </c>
      <c r="E16" s="231" t="str">
        <f>E!X22</f>
        <v xml:space="preserve"> </v>
      </c>
      <c r="F16" s="231" t="str">
        <f>F!$X22</f>
        <v xml:space="preserve"> </v>
      </c>
      <c r="G16" s="231" t="str">
        <f>G!$X22</f>
        <v xml:space="preserve"> </v>
      </c>
      <c r="H16" s="231" t="str">
        <f>H!$X22</f>
        <v xml:space="preserve"> </v>
      </c>
      <c r="I16" s="231" t="str">
        <f>I!$X22</f>
        <v xml:space="preserve"> </v>
      </c>
      <c r="J16" s="231" t="str">
        <f>J!$X22</f>
        <v xml:space="preserve"> </v>
      </c>
      <c r="K16" s="227">
        <v>13</v>
      </c>
      <c r="L16" s="232">
        <f t="shared" si="2"/>
        <v>0</v>
      </c>
      <c r="M16" s="232">
        <f t="shared" si="3"/>
        <v>0</v>
      </c>
      <c r="N16" s="232">
        <f t="shared" si="4"/>
        <v>0</v>
      </c>
      <c r="O16" s="232">
        <f t="shared" si="5"/>
        <v>0</v>
      </c>
      <c r="P16" s="232">
        <f t="shared" si="6"/>
        <v>0</v>
      </c>
      <c r="Q16" s="232">
        <f t="shared" si="7"/>
        <v>0</v>
      </c>
      <c r="R16" s="232">
        <f t="shared" si="8"/>
        <v>0</v>
      </c>
      <c r="S16" s="232">
        <f t="shared" si="9"/>
        <v>0</v>
      </c>
      <c r="T16" s="232">
        <f t="shared" si="10"/>
        <v>0</v>
      </c>
      <c r="U16" s="232">
        <f t="shared" si="11"/>
        <v>0</v>
      </c>
      <c r="V16" s="233">
        <f t="shared" si="12"/>
        <v>0</v>
      </c>
      <c r="W16" s="142">
        <v>12</v>
      </c>
      <c r="X16" s="184">
        <f t="shared" si="13"/>
        <v>0</v>
      </c>
      <c r="Y16" s="184">
        <f t="shared" si="1"/>
        <v>0</v>
      </c>
      <c r="Z16" s="184">
        <f t="shared" si="1"/>
        <v>0</v>
      </c>
      <c r="AA16" s="184">
        <f t="shared" si="1"/>
        <v>0</v>
      </c>
      <c r="AB16" s="184">
        <f t="shared" si="1"/>
        <v>0</v>
      </c>
      <c r="AC16" s="184">
        <f t="shared" si="1"/>
        <v>0</v>
      </c>
      <c r="AD16" s="184">
        <f t="shared" si="1"/>
        <v>0</v>
      </c>
      <c r="AE16" s="184">
        <f t="shared" si="1"/>
        <v>0</v>
      </c>
      <c r="AF16" s="184">
        <f t="shared" si="1"/>
        <v>0</v>
      </c>
      <c r="AG16" s="184">
        <f t="shared" si="1"/>
        <v>0</v>
      </c>
      <c r="AH16" s="184">
        <f t="shared" si="1"/>
        <v>0</v>
      </c>
    </row>
    <row r="17" spans="1:34" x14ac:dyDescent="0.3">
      <c r="A17" s="231" t="str">
        <f>A!X23</f>
        <v xml:space="preserve"> </v>
      </c>
      <c r="B17" s="231" t="str">
        <f>B!X23</f>
        <v xml:space="preserve"> </v>
      </c>
      <c r="C17" s="231" t="str">
        <f>'C'!X23</f>
        <v xml:space="preserve"> </v>
      </c>
      <c r="D17" s="231" t="str">
        <f>D!X23</f>
        <v xml:space="preserve"> </v>
      </c>
      <c r="E17" s="231" t="str">
        <f>E!X23</f>
        <v xml:space="preserve"> </v>
      </c>
      <c r="F17" s="231" t="str">
        <f>F!$X23</f>
        <v xml:space="preserve"> </v>
      </c>
      <c r="G17" s="231" t="str">
        <f>G!$X23</f>
        <v xml:space="preserve"> </v>
      </c>
      <c r="H17" s="231" t="str">
        <f>H!$X23</f>
        <v xml:space="preserve"> </v>
      </c>
      <c r="I17" s="231" t="str">
        <f>I!$X23</f>
        <v xml:space="preserve"> </v>
      </c>
      <c r="J17" s="231" t="str">
        <f>J!$X23</f>
        <v xml:space="preserve"> </v>
      </c>
      <c r="K17" s="227">
        <v>14</v>
      </c>
      <c r="L17" s="232">
        <f t="shared" si="2"/>
        <v>0</v>
      </c>
      <c r="M17" s="232">
        <f t="shared" si="3"/>
        <v>0</v>
      </c>
      <c r="N17" s="232">
        <f t="shared" si="4"/>
        <v>0</v>
      </c>
      <c r="O17" s="232">
        <f t="shared" si="5"/>
        <v>0</v>
      </c>
      <c r="P17" s="232">
        <f t="shared" si="6"/>
        <v>0</v>
      </c>
      <c r="Q17" s="232">
        <f t="shared" si="7"/>
        <v>0</v>
      </c>
      <c r="R17" s="232">
        <f t="shared" si="8"/>
        <v>0</v>
      </c>
      <c r="S17" s="232">
        <f t="shared" si="9"/>
        <v>0</v>
      </c>
      <c r="T17" s="232">
        <f t="shared" si="10"/>
        <v>0</v>
      </c>
      <c r="U17" s="232">
        <f t="shared" si="11"/>
        <v>0</v>
      </c>
      <c r="V17" s="233">
        <f t="shared" si="12"/>
        <v>0</v>
      </c>
      <c r="W17" s="143">
        <v>13</v>
      </c>
      <c r="X17" s="184">
        <f t="shared" si="13"/>
        <v>0</v>
      </c>
      <c r="Y17" s="184">
        <f t="shared" si="1"/>
        <v>0</v>
      </c>
      <c r="Z17" s="184">
        <f t="shared" si="1"/>
        <v>0</v>
      </c>
      <c r="AA17" s="184">
        <f t="shared" si="1"/>
        <v>0</v>
      </c>
      <c r="AB17" s="184">
        <f t="shared" si="1"/>
        <v>0</v>
      </c>
      <c r="AC17" s="184">
        <f t="shared" si="1"/>
        <v>0</v>
      </c>
      <c r="AD17" s="184">
        <f t="shared" si="1"/>
        <v>0</v>
      </c>
      <c r="AE17" s="184">
        <f t="shared" si="1"/>
        <v>0</v>
      </c>
      <c r="AF17" s="184">
        <f t="shared" si="1"/>
        <v>0</v>
      </c>
      <c r="AG17" s="184">
        <f t="shared" si="1"/>
        <v>0</v>
      </c>
      <c r="AH17" s="184">
        <f t="shared" si="1"/>
        <v>0</v>
      </c>
    </row>
    <row r="18" spans="1:34" x14ac:dyDescent="0.3">
      <c r="A18" s="231" t="str">
        <f>A!X24</f>
        <v xml:space="preserve"> </v>
      </c>
      <c r="B18" s="231" t="str">
        <f>B!X24</f>
        <v xml:space="preserve"> </v>
      </c>
      <c r="C18" s="231" t="str">
        <f>'C'!X24</f>
        <v xml:space="preserve"> </v>
      </c>
      <c r="D18" s="231" t="str">
        <f>D!X24</f>
        <v xml:space="preserve"> </v>
      </c>
      <c r="E18" s="231" t="str">
        <f>E!X24</f>
        <v xml:space="preserve"> </v>
      </c>
      <c r="F18" s="231" t="str">
        <f>F!$X24</f>
        <v xml:space="preserve"> </v>
      </c>
      <c r="G18" s="231" t="str">
        <f>G!$X24</f>
        <v xml:space="preserve"> </v>
      </c>
      <c r="H18" s="231" t="str">
        <f>H!$X24</f>
        <v xml:space="preserve"> </v>
      </c>
      <c r="I18" s="231" t="str">
        <f>I!$X24</f>
        <v xml:space="preserve"> </v>
      </c>
      <c r="J18" s="231" t="str">
        <f>J!$X24</f>
        <v xml:space="preserve"> </v>
      </c>
      <c r="K18" s="227">
        <v>15</v>
      </c>
      <c r="L18" s="232">
        <f t="shared" si="2"/>
        <v>0</v>
      </c>
      <c r="M18" s="232">
        <f t="shared" si="3"/>
        <v>0</v>
      </c>
      <c r="N18" s="232">
        <f t="shared" si="4"/>
        <v>0</v>
      </c>
      <c r="O18" s="232">
        <f t="shared" si="5"/>
        <v>0</v>
      </c>
      <c r="P18" s="232">
        <f t="shared" si="6"/>
        <v>0</v>
      </c>
      <c r="Q18" s="232">
        <f t="shared" si="7"/>
        <v>0</v>
      </c>
      <c r="R18" s="232">
        <f t="shared" si="8"/>
        <v>0</v>
      </c>
      <c r="S18" s="232">
        <f t="shared" si="9"/>
        <v>0</v>
      </c>
      <c r="T18" s="232">
        <f t="shared" si="10"/>
        <v>0</v>
      </c>
      <c r="U18" s="232">
        <f t="shared" si="11"/>
        <v>0</v>
      </c>
      <c r="V18" s="233">
        <f t="shared" si="12"/>
        <v>0</v>
      </c>
      <c r="W18" s="142">
        <v>14</v>
      </c>
      <c r="X18" s="184">
        <f t="shared" si="13"/>
        <v>0</v>
      </c>
      <c r="Y18" s="184">
        <f t="shared" si="1"/>
        <v>0</v>
      </c>
      <c r="Z18" s="184">
        <f t="shared" si="1"/>
        <v>0</v>
      </c>
      <c r="AA18" s="184">
        <f t="shared" si="1"/>
        <v>0</v>
      </c>
      <c r="AB18" s="184">
        <f t="shared" si="1"/>
        <v>0</v>
      </c>
      <c r="AC18" s="184">
        <f t="shared" si="1"/>
        <v>0</v>
      </c>
      <c r="AD18" s="184">
        <f t="shared" si="1"/>
        <v>0</v>
      </c>
      <c r="AE18" s="184">
        <f t="shared" si="1"/>
        <v>0</v>
      </c>
      <c r="AF18" s="184">
        <f t="shared" si="1"/>
        <v>0</v>
      </c>
      <c r="AG18" s="184">
        <f t="shared" si="1"/>
        <v>0</v>
      </c>
      <c r="AH18" s="184">
        <f t="shared" si="1"/>
        <v>0</v>
      </c>
    </row>
    <row r="19" spans="1:34" x14ac:dyDescent="0.3">
      <c r="A19" s="231" t="str">
        <f>A!X25</f>
        <v xml:space="preserve"> </v>
      </c>
      <c r="B19" s="231" t="str">
        <f>B!X25</f>
        <v xml:space="preserve"> </v>
      </c>
      <c r="C19" s="231" t="str">
        <f>'C'!X25</f>
        <v xml:space="preserve"> </v>
      </c>
      <c r="D19" s="231" t="str">
        <f>D!X25</f>
        <v xml:space="preserve"> </v>
      </c>
      <c r="E19" s="231" t="str">
        <f>E!X25</f>
        <v xml:space="preserve"> </v>
      </c>
      <c r="F19" s="231" t="str">
        <f>F!$X25</f>
        <v xml:space="preserve"> </v>
      </c>
      <c r="G19" s="231" t="str">
        <f>G!$X25</f>
        <v xml:space="preserve"> </v>
      </c>
      <c r="H19" s="231" t="str">
        <f>H!$X25</f>
        <v xml:space="preserve"> </v>
      </c>
      <c r="I19" s="231" t="str">
        <f>I!$X25</f>
        <v xml:space="preserve"> </v>
      </c>
      <c r="J19" s="231" t="str">
        <f>J!$X25</f>
        <v xml:space="preserve"> </v>
      </c>
      <c r="K19" s="227">
        <v>16</v>
      </c>
      <c r="L19" s="232">
        <f t="shared" si="2"/>
        <v>0</v>
      </c>
      <c r="M19" s="232">
        <f t="shared" si="3"/>
        <v>0</v>
      </c>
      <c r="N19" s="232">
        <f t="shared" si="4"/>
        <v>0</v>
      </c>
      <c r="O19" s="232">
        <f t="shared" si="5"/>
        <v>0</v>
      </c>
      <c r="P19" s="232">
        <f t="shared" si="6"/>
        <v>0</v>
      </c>
      <c r="Q19" s="232">
        <f t="shared" si="7"/>
        <v>0</v>
      </c>
      <c r="R19" s="232">
        <f t="shared" si="8"/>
        <v>0</v>
      </c>
      <c r="S19" s="232">
        <f t="shared" si="9"/>
        <v>0</v>
      </c>
      <c r="T19" s="232">
        <f t="shared" si="10"/>
        <v>0</v>
      </c>
      <c r="U19" s="232">
        <f t="shared" si="11"/>
        <v>0</v>
      </c>
      <c r="V19" s="233">
        <f t="shared" si="12"/>
        <v>0</v>
      </c>
      <c r="W19" s="143">
        <v>15</v>
      </c>
      <c r="X19" s="184">
        <f t="shared" si="13"/>
        <v>0</v>
      </c>
      <c r="Y19" s="184">
        <f t="shared" si="1"/>
        <v>0</v>
      </c>
      <c r="Z19" s="184">
        <f t="shared" si="1"/>
        <v>0</v>
      </c>
      <c r="AA19" s="184">
        <f t="shared" si="1"/>
        <v>0</v>
      </c>
      <c r="AB19" s="184">
        <f t="shared" si="1"/>
        <v>0</v>
      </c>
      <c r="AC19" s="184">
        <f t="shared" si="1"/>
        <v>0</v>
      </c>
      <c r="AD19" s="184">
        <f t="shared" si="1"/>
        <v>0</v>
      </c>
      <c r="AE19" s="184">
        <f t="shared" si="1"/>
        <v>0</v>
      </c>
      <c r="AF19" s="184">
        <f t="shared" si="1"/>
        <v>0</v>
      </c>
      <c r="AG19" s="184">
        <f t="shared" si="1"/>
        <v>0</v>
      </c>
      <c r="AH19" s="184">
        <f t="shared" si="1"/>
        <v>0</v>
      </c>
    </row>
    <row r="20" spans="1:34" x14ac:dyDescent="0.3">
      <c r="A20" s="231" t="str">
        <f>A!X26</f>
        <v xml:space="preserve"> </v>
      </c>
      <c r="B20" s="231" t="str">
        <f>B!X26</f>
        <v xml:space="preserve"> </v>
      </c>
      <c r="C20" s="231" t="str">
        <f>'C'!X26</f>
        <v xml:space="preserve"> </v>
      </c>
      <c r="D20" s="231" t="str">
        <f>D!X26</f>
        <v xml:space="preserve"> </v>
      </c>
      <c r="E20" s="231" t="str">
        <f>E!X26</f>
        <v xml:space="preserve"> </v>
      </c>
      <c r="F20" s="231" t="str">
        <f>F!$X26</f>
        <v xml:space="preserve"> </v>
      </c>
      <c r="G20" s="231" t="str">
        <f>G!$X26</f>
        <v xml:space="preserve"> </v>
      </c>
      <c r="H20" s="231" t="str">
        <f>H!$X26</f>
        <v xml:space="preserve"> </v>
      </c>
      <c r="I20" s="231" t="str">
        <f>I!$X26</f>
        <v xml:space="preserve"> </v>
      </c>
      <c r="J20" s="231" t="str">
        <f>J!$X26</f>
        <v xml:space="preserve"> </v>
      </c>
      <c r="K20" s="227">
        <v>17</v>
      </c>
      <c r="L20" s="232">
        <f t="shared" si="2"/>
        <v>0</v>
      </c>
      <c r="M20" s="232">
        <f t="shared" si="3"/>
        <v>0</v>
      </c>
      <c r="N20" s="232">
        <f t="shared" si="4"/>
        <v>0</v>
      </c>
      <c r="O20" s="232">
        <f t="shared" si="5"/>
        <v>0</v>
      </c>
      <c r="P20" s="232">
        <f t="shared" si="6"/>
        <v>0</v>
      </c>
      <c r="Q20" s="232">
        <f t="shared" si="7"/>
        <v>0</v>
      </c>
      <c r="R20" s="232">
        <f t="shared" si="8"/>
        <v>0</v>
      </c>
      <c r="S20" s="232">
        <f t="shared" si="9"/>
        <v>0</v>
      </c>
      <c r="T20" s="232">
        <f t="shared" si="10"/>
        <v>0</v>
      </c>
      <c r="U20" s="232">
        <f t="shared" si="11"/>
        <v>0</v>
      </c>
      <c r="V20" s="233">
        <f t="shared" si="12"/>
        <v>0</v>
      </c>
      <c r="W20" s="142">
        <v>16</v>
      </c>
      <c r="X20" s="184">
        <f t="shared" si="13"/>
        <v>0</v>
      </c>
      <c r="Y20" s="184">
        <f t="shared" ref="Y20:Y74" si="14">IF(ISERROR(M20/M$75),0,M20/M$75)</f>
        <v>0</v>
      </c>
      <c r="Z20" s="184">
        <f t="shared" ref="Z20:Z74" si="15">IF(ISERROR(N20/N$75),0,N20/N$75)</f>
        <v>0</v>
      </c>
      <c r="AA20" s="184">
        <f t="shared" ref="AA20:AA74" si="16">IF(ISERROR(O20/O$75),0,O20/O$75)</f>
        <v>0</v>
      </c>
      <c r="AB20" s="184">
        <f t="shared" ref="AB20:AB74" si="17">IF(ISERROR(P20/P$75),0,P20/P$75)</f>
        <v>0</v>
      </c>
      <c r="AC20" s="184">
        <f t="shared" ref="AC20:AC74" si="18">IF(ISERROR(Q20/Q$75),0,Q20/Q$75)</f>
        <v>0</v>
      </c>
      <c r="AD20" s="184">
        <f t="shared" ref="AD20:AD74" si="19">IF(ISERROR(R20/R$75),0,R20/R$75)</f>
        <v>0</v>
      </c>
      <c r="AE20" s="184">
        <f t="shared" ref="AE20:AE74" si="20">IF(ISERROR(S20/S$75),0,S20/S$75)</f>
        <v>0</v>
      </c>
      <c r="AF20" s="184">
        <f t="shared" ref="AF20:AF74" si="21">IF(ISERROR(T20/T$75),0,T20/T$75)</f>
        <v>0</v>
      </c>
      <c r="AG20" s="184">
        <f t="shared" ref="AG20:AG74" si="22">IF(ISERROR(U20/U$75),0,U20/U$75)</f>
        <v>0</v>
      </c>
      <c r="AH20" s="184">
        <f t="shared" ref="AH20:AH74" si="23">IF(ISERROR(V20/V$75),0,V20/V$75)</f>
        <v>0</v>
      </c>
    </row>
    <row r="21" spans="1:34" x14ac:dyDescent="0.3">
      <c r="A21" s="231" t="str">
        <f>A!X27</f>
        <v xml:space="preserve"> </v>
      </c>
      <c r="B21" s="231" t="str">
        <f>B!X27</f>
        <v xml:space="preserve"> </v>
      </c>
      <c r="C21" s="231" t="str">
        <f>'C'!X27</f>
        <v xml:space="preserve"> </v>
      </c>
      <c r="D21" s="231" t="str">
        <f>D!X27</f>
        <v xml:space="preserve"> </v>
      </c>
      <c r="E21" s="231" t="str">
        <f>E!X27</f>
        <v xml:space="preserve"> </v>
      </c>
      <c r="F21" s="231" t="str">
        <f>F!$X27</f>
        <v xml:space="preserve"> </v>
      </c>
      <c r="G21" s="231" t="str">
        <f>G!$X27</f>
        <v xml:space="preserve"> </v>
      </c>
      <c r="H21" s="231" t="str">
        <f>H!$X27</f>
        <v xml:space="preserve"> </v>
      </c>
      <c r="I21" s="231" t="str">
        <f>I!$X27</f>
        <v xml:space="preserve"> </v>
      </c>
      <c r="J21" s="231" t="str">
        <f>J!$X27</f>
        <v xml:space="preserve"> </v>
      </c>
      <c r="K21" s="227">
        <v>18</v>
      </c>
      <c r="L21" s="232">
        <f t="shared" si="2"/>
        <v>0</v>
      </c>
      <c r="M21" s="232">
        <f t="shared" si="3"/>
        <v>0</v>
      </c>
      <c r="N21" s="232">
        <f t="shared" si="4"/>
        <v>0</v>
      </c>
      <c r="O21" s="232">
        <f t="shared" si="5"/>
        <v>0</v>
      </c>
      <c r="P21" s="232">
        <f t="shared" si="6"/>
        <v>0</v>
      </c>
      <c r="Q21" s="232">
        <f t="shared" si="7"/>
        <v>0</v>
      </c>
      <c r="R21" s="232">
        <f t="shared" si="8"/>
        <v>0</v>
      </c>
      <c r="S21" s="232">
        <f t="shared" si="9"/>
        <v>0</v>
      </c>
      <c r="T21" s="232">
        <f t="shared" si="10"/>
        <v>0</v>
      </c>
      <c r="U21" s="232">
        <f t="shared" si="11"/>
        <v>0</v>
      </c>
      <c r="V21" s="233">
        <f t="shared" si="12"/>
        <v>0</v>
      </c>
      <c r="W21" s="143">
        <v>17</v>
      </c>
      <c r="X21" s="184">
        <f t="shared" si="13"/>
        <v>0</v>
      </c>
      <c r="Y21" s="184">
        <f t="shared" si="14"/>
        <v>0</v>
      </c>
      <c r="Z21" s="184">
        <f t="shared" si="15"/>
        <v>0</v>
      </c>
      <c r="AA21" s="184">
        <f t="shared" si="16"/>
        <v>0</v>
      </c>
      <c r="AB21" s="184">
        <f t="shared" si="17"/>
        <v>0</v>
      </c>
      <c r="AC21" s="184">
        <f t="shared" si="18"/>
        <v>0</v>
      </c>
      <c r="AD21" s="184">
        <f t="shared" si="19"/>
        <v>0</v>
      </c>
      <c r="AE21" s="184">
        <f t="shared" si="20"/>
        <v>0</v>
      </c>
      <c r="AF21" s="184">
        <f t="shared" si="21"/>
        <v>0</v>
      </c>
      <c r="AG21" s="184">
        <f t="shared" si="22"/>
        <v>0</v>
      </c>
      <c r="AH21" s="184">
        <f t="shared" si="23"/>
        <v>0</v>
      </c>
    </row>
    <row r="22" spans="1:34" x14ac:dyDescent="0.3">
      <c r="A22" s="231" t="str">
        <f>A!X28</f>
        <v xml:space="preserve"> </v>
      </c>
      <c r="B22" s="231" t="str">
        <f>B!X28</f>
        <v xml:space="preserve"> </v>
      </c>
      <c r="C22" s="231" t="str">
        <f>'C'!X28</f>
        <v xml:space="preserve"> </v>
      </c>
      <c r="D22" s="231" t="str">
        <f>D!X28</f>
        <v xml:space="preserve"> </v>
      </c>
      <c r="E22" s="231" t="str">
        <f>E!X28</f>
        <v xml:space="preserve"> </v>
      </c>
      <c r="F22" s="231" t="str">
        <f>F!$X28</f>
        <v xml:space="preserve"> </v>
      </c>
      <c r="G22" s="231" t="str">
        <f>G!$X28</f>
        <v xml:space="preserve"> </v>
      </c>
      <c r="H22" s="231" t="str">
        <f>H!$X28</f>
        <v xml:space="preserve"> </v>
      </c>
      <c r="I22" s="231" t="str">
        <f>I!$X28</f>
        <v xml:space="preserve"> </v>
      </c>
      <c r="J22" s="231" t="str">
        <f>J!$X28</f>
        <v xml:space="preserve"> </v>
      </c>
      <c r="K22" s="227">
        <v>19</v>
      </c>
      <c r="L22" s="232">
        <f t="shared" si="2"/>
        <v>0</v>
      </c>
      <c r="M22" s="232">
        <f t="shared" si="3"/>
        <v>0</v>
      </c>
      <c r="N22" s="232">
        <f t="shared" si="4"/>
        <v>0</v>
      </c>
      <c r="O22" s="232">
        <f t="shared" si="5"/>
        <v>0</v>
      </c>
      <c r="P22" s="232">
        <f t="shared" si="6"/>
        <v>0</v>
      </c>
      <c r="Q22" s="232">
        <f t="shared" si="7"/>
        <v>0</v>
      </c>
      <c r="R22" s="232">
        <f t="shared" si="8"/>
        <v>0</v>
      </c>
      <c r="S22" s="232">
        <f t="shared" si="9"/>
        <v>0</v>
      </c>
      <c r="T22" s="232">
        <f t="shared" si="10"/>
        <v>0</v>
      </c>
      <c r="U22" s="232">
        <f t="shared" si="11"/>
        <v>0</v>
      </c>
      <c r="V22" s="233">
        <f t="shared" si="12"/>
        <v>0</v>
      </c>
      <c r="W22" s="142">
        <v>18</v>
      </c>
      <c r="X22" s="184">
        <f t="shared" si="13"/>
        <v>0</v>
      </c>
      <c r="Y22" s="184">
        <f t="shared" si="14"/>
        <v>0</v>
      </c>
      <c r="Z22" s="184">
        <f t="shared" si="15"/>
        <v>0</v>
      </c>
      <c r="AA22" s="184">
        <f t="shared" si="16"/>
        <v>0</v>
      </c>
      <c r="AB22" s="184">
        <f t="shared" si="17"/>
        <v>0</v>
      </c>
      <c r="AC22" s="184">
        <f t="shared" si="18"/>
        <v>0</v>
      </c>
      <c r="AD22" s="184">
        <f t="shared" si="19"/>
        <v>0</v>
      </c>
      <c r="AE22" s="184">
        <f t="shared" si="20"/>
        <v>0</v>
      </c>
      <c r="AF22" s="184">
        <f t="shared" si="21"/>
        <v>0</v>
      </c>
      <c r="AG22" s="184">
        <f t="shared" si="22"/>
        <v>0</v>
      </c>
      <c r="AH22" s="184">
        <f t="shared" si="23"/>
        <v>0</v>
      </c>
    </row>
    <row r="23" spans="1:34" x14ac:dyDescent="0.3">
      <c r="A23" s="231" t="str">
        <f>A!X29</f>
        <v xml:space="preserve"> </v>
      </c>
      <c r="B23" s="231" t="str">
        <f>B!X29</f>
        <v xml:space="preserve"> </v>
      </c>
      <c r="C23" s="231" t="str">
        <f>'C'!X29</f>
        <v xml:space="preserve"> </v>
      </c>
      <c r="D23" s="231" t="str">
        <f>D!X29</f>
        <v xml:space="preserve"> </v>
      </c>
      <c r="E23" s="231" t="str">
        <f>E!X29</f>
        <v xml:space="preserve"> </v>
      </c>
      <c r="F23" s="231" t="str">
        <f>F!$X29</f>
        <v xml:space="preserve"> </v>
      </c>
      <c r="G23" s="231" t="str">
        <f>G!$X29</f>
        <v xml:space="preserve"> </v>
      </c>
      <c r="H23" s="231" t="str">
        <f>H!$X29</f>
        <v xml:space="preserve"> </v>
      </c>
      <c r="I23" s="231" t="str">
        <f>I!$X29</f>
        <v xml:space="preserve"> </v>
      </c>
      <c r="J23" s="231" t="str">
        <f>J!$X29</f>
        <v xml:space="preserve"> </v>
      </c>
      <c r="K23" s="227">
        <v>20</v>
      </c>
      <c r="L23" s="232">
        <f t="shared" si="2"/>
        <v>0</v>
      </c>
      <c r="M23" s="232">
        <f t="shared" si="3"/>
        <v>0</v>
      </c>
      <c r="N23" s="232">
        <f t="shared" si="4"/>
        <v>0</v>
      </c>
      <c r="O23" s="232">
        <f t="shared" si="5"/>
        <v>0</v>
      </c>
      <c r="P23" s="232">
        <f t="shared" si="6"/>
        <v>0</v>
      </c>
      <c r="Q23" s="232">
        <f t="shared" si="7"/>
        <v>0</v>
      </c>
      <c r="R23" s="232">
        <f t="shared" si="8"/>
        <v>0</v>
      </c>
      <c r="S23" s="232">
        <f t="shared" si="9"/>
        <v>0</v>
      </c>
      <c r="T23" s="232">
        <f t="shared" si="10"/>
        <v>0</v>
      </c>
      <c r="U23" s="232">
        <f t="shared" si="11"/>
        <v>0</v>
      </c>
      <c r="V23" s="233">
        <f t="shared" si="12"/>
        <v>0</v>
      </c>
      <c r="W23" s="143">
        <v>19</v>
      </c>
      <c r="X23" s="184">
        <f t="shared" si="13"/>
        <v>0</v>
      </c>
      <c r="Y23" s="184">
        <f t="shared" si="14"/>
        <v>0</v>
      </c>
      <c r="Z23" s="184">
        <f t="shared" si="15"/>
        <v>0</v>
      </c>
      <c r="AA23" s="184">
        <f t="shared" si="16"/>
        <v>0</v>
      </c>
      <c r="AB23" s="184">
        <f t="shared" si="17"/>
        <v>0</v>
      </c>
      <c r="AC23" s="184">
        <f t="shared" si="18"/>
        <v>0</v>
      </c>
      <c r="AD23" s="184">
        <f t="shared" si="19"/>
        <v>0</v>
      </c>
      <c r="AE23" s="184">
        <f t="shared" si="20"/>
        <v>0</v>
      </c>
      <c r="AF23" s="184">
        <f t="shared" si="21"/>
        <v>0</v>
      </c>
      <c r="AG23" s="184">
        <f t="shared" si="22"/>
        <v>0</v>
      </c>
      <c r="AH23" s="184">
        <f t="shared" si="23"/>
        <v>0</v>
      </c>
    </row>
    <row r="24" spans="1:34" x14ac:dyDescent="0.3">
      <c r="A24" s="231" t="str">
        <f>A!X30</f>
        <v xml:space="preserve"> </v>
      </c>
      <c r="B24" s="231" t="str">
        <f>B!X30</f>
        <v xml:space="preserve"> </v>
      </c>
      <c r="C24" s="231" t="str">
        <f>'C'!X30</f>
        <v xml:space="preserve"> </v>
      </c>
      <c r="D24" s="231" t="str">
        <f>D!X30</f>
        <v xml:space="preserve"> </v>
      </c>
      <c r="E24" s="231" t="str">
        <f>E!X30</f>
        <v xml:space="preserve"> </v>
      </c>
      <c r="F24" s="231" t="str">
        <f>F!$X30</f>
        <v xml:space="preserve"> </v>
      </c>
      <c r="G24" s="231" t="str">
        <f>G!$X30</f>
        <v xml:space="preserve"> </v>
      </c>
      <c r="H24" s="231" t="str">
        <f>H!$X30</f>
        <v xml:space="preserve"> </v>
      </c>
      <c r="I24" s="231" t="str">
        <f>I!$X30</f>
        <v xml:space="preserve"> </v>
      </c>
      <c r="J24" s="231" t="str">
        <f>J!$X30</f>
        <v xml:space="preserve"> </v>
      </c>
      <c r="K24" s="227">
        <v>21</v>
      </c>
      <c r="L24" s="232">
        <f t="shared" si="2"/>
        <v>0</v>
      </c>
      <c r="M24" s="232">
        <f t="shared" si="3"/>
        <v>0</v>
      </c>
      <c r="N24" s="232">
        <f t="shared" si="4"/>
        <v>0</v>
      </c>
      <c r="O24" s="232">
        <f t="shared" si="5"/>
        <v>0</v>
      </c>
      <c r="P24" s="232">
        <f t="shared" si="6"/>
        <v>0</v>
      </c>
      <c r="Q24" s="232">
        <f t="shared" si="7"/>
        <v>0</v>
      </c>
      <c r="R24" s="232">
        <f t="shared" si="8"/>
        <v>0</v>
      </c>
      <c r="S24" s="232">
        <f t="shared" si="9"/>
        <v>0</v>
      </c>
      <c r="T24" s="232">
        <f t="shared" si="10"/>
        <v>0</v>
      </c>
      <c r="U24" s="232">
        <f t="shared" si="11"/>
        <v>0</v>
      </c>
      <c r="V24" s="233">
        <f t="shared" si="12"/>
        <v>0</v>
      </c>
      <c r="W24" s="142">
        <v>20</v>
      </c>
      <c r="X24" s="184">
        <f t="shared" si="13"/>
        <v>0</v>
      </c>
      <c r="Y24" s="184">
        <f t="shared" si="14"/>
        <v>0</v>
      </c>
      <c r="Z24" s="184">
        <f t="shared" si="15"/>
        <v>0</v>
      </c>
      <c r="AA24" s="184">
        <f t="shared" si="16"/>
        <v>0</v>
      </c>
      <c r="AB24" s="184">
        <f t="shared" si="17"/>
        <v>0</v>
      </c>
      <c r="AC24" s="184">
        <f t="shared" si="18"/>
        <v>0</v>
      </c>
      <c r="AD24" s="184">
        <f t="shared" si="19"/>
        <v>0</v>
      </c>
      <c r="AE24" s="184">
        <f t="shared" si="20"/>
        <v>0</v>
      </c>
      <c r="AF24" s="184">
        <f t="shared" si="21"/>
        <v>0</v>
      </c>
      <c r="AG24" s="184">
        <f t="shared" si="22"/>
        <v>0</v>
      </c>
      <c r="AH24" s="184">
        <f t="shared" si="23"/>
        <v>0</v>
      </c>
    </row>
    <row r="25" spans="1:34" x14ac:dyDescent="0.3">
      <c r="A25" s="231" t="str">
        <f>A!X31</f>
        <v xml:space="preserve"> </v>
      </c>
      <c r="B25" s="231" t="str">
        <f>B!X31</f>
        <v xml:space="preserve"> </v>
      </c>
      <c r="C25" s="231" t="str">
        <f>'C'!X31</f>
        <v xml:space="preserve"> </v>
      </c>
      <c r="D25" s="231" t="str">
        <f>D!X31</f>
        <v xml:space="preserve"> </v>
      </c>
      <c r="E25" s="231" t="str">
        <f>E!X31</f>
        <v xml:space="preserve"> </v>
      </c>
      <c r="F25" s="231" t="str">
        <f>F!$X31</f>
        <v xml:space="preserve"> </v>
      </c>
      <c r="G25" s="231" t="str">
        <f>G!$X31</f>
        <v xml:space="preserve"> </v>
      </c>
      <c r="H25" s="231" t="str">
        <f>H!$X31</f>
        <v xml:space="preserve"> </v>
      </c>
      <c r="I25" s="231" t="str">
        <f>I!$X31</f>
        <v xml:space="preserve"> </v>
      </c>
      <c r="J25" s="231" t="str">
        <f>J!$X31</f>
        <v xml:space="preserve"> </v>
      </c>
      <c r="K25" s="227">
        <v>22</v>
      </c>
      <c r="L25" s="232">
        <f t="shared" si="2"/>
        <v>0</v>
      </c>
      <c r="M25" s="232">
        <f t="shared" si="3"/>
        <v>0</v>
      </c>
      <c r="N25" s="232">
        <f t="shared" si="4"/>
        <v>0</v>
      </c>
      <c r="O25" s="232">
        <f t="shared" si="5"/>
        <v>0</v>
      </c>
      <c r="P25" s="232">
        <f t="shared" si="6"/>
        <v>0</v>
      </c>
      <c r="Q25" s="232">
        <f t="shared" si="7"/>
        <v>0</v>
      </c>
      <c r="R25" s="232">
        <f t="shared" si="8"/>
        <v>0</v>
      </c>
      <c r="S25" s="232">
        <f t="shared" si="9"/>
        <v>0</v>
      </c>
      <c r="T25" s="232">
        <f t="shared" si="10"/>
        <v>0</v>
      </c>
      <c r="U25" s="232">
        <f t="shared" si="11"/>
        <v>0</v>
      </c>
      <c r="V25" s="233">
        <f t="shared" si="12"/>
        <v>0</v>
      </c>
      <c r="W25" s="143">
        <v>21</v>
      </c>
      <c r="X25" s="184">
        <f t="shared" si="13"/>
        <v>0</v>
      </c>
      <c r="Y25" s="184">
        <f t="shared" si="14"/>
        <v>0</v>
      </c>
      <c r="Z25" s="184">
        <f t="shared" si="15"/>
        <v>0</v>
      </c>
      <c r="AA25" s="184">
        <f t="shared" si="16"/>
        <v>0</v>
      </c>
      <c r="AB25" s="184">
        <f t="shared" si="17"/>
        <v>0</v>
      </c>
      <c r="AC25" s="184">
        <f t="shared" si="18"/>
        <v>0</v>
      </c>
      <c r="AD25" s="184">
        <f t="shared" si="19"/>
        <v>0</v>
      </c>
      <c r="AE25" s="184">
        <f t="shared" si="20"/>
        <v>0</v>
      </c>
      <c r="AF25" s="184">
        <f t="shared" si="21"/>
        <v>0</v>
      </c>
      <c r="AG25" s="184">
        <f t="shared" si="22"/>
        <v>0</v>
      </c>
      <c r="AH25" s="184">
        <f t="shared" si="23"/>
        <v>0</v>
      </c>
    </row>
    <row r="26" spans="1:34" x14ac:dyDescent="0.3">
      <c r="A26" s="231" t="str">
        <f>A!X32</f>
        <v xml:space="preserve"> </v>
      </c>
      <c r="B26" s="231" t="str">
        <f>B!X32</f>
        <v xml:space="preserve"> </v>
      </c>
      <c r="C26" s="231" t="str">
        <f>'C'!X32</f>
        <v xml:space="preserve"> </v>
      </c>
      <c r="D26" s="231" t="str">
        <f>D!X32</f>
        <v xml:space="preserve"> </v>
      </c>
      <c r="E26" s="231" t="str">
        <f>E!X32</f>
        <v xml:space="preserve"> </v>
      </c>
      <c r="F26" s="231" t="str">
        <f>F!$X32</f>
        <v xml:space="preserve"> </v>
      </c>
      <c r="G26" s="231" t="str">
        <f>G!$X32</f>
        <v xml:space="preserve"> </v>
      </c>
      <c r="H26" s="231" t="str">
        <f>H!$X32</f>
        <v xml:space="preserve"> </v>
      </c>
      <c r="I26" s="231" t="str">
        <f>I!$X32</f>
        <v xml:space="preserve"> </v>
      </c>
      <c r="J26" s="231" t="str">
        <f>J!$X32</f>
        <v xml:space="preserve"> </v>
      </c>
      <c r="K26" s="227">
        <v>23</v>
      </c>
      <c r="L26" s="232">
        <f t="shared" si="2"/>
        <v>0</v>
      </c>
      <c r="M26" s="232">
        <f t="shared" si="3"/>
        <v>0</v>
      </c>
      <c r="N26" s="232">
        <f t="shared" si="4"/>
        <v>0</v>
      </c>
      <c r="O26" s="232">
        <f t="shared" si="5"/>
        <v>0</v>
      </c>
      <c r="P26" s="232">
        <f t="shared" si="6"/>
        <v>0</v>
      </c>
      <c r="Q26" s="232">
        <f t="shared" si="7"/>
        <v>0</v>
      </c>
      <c r="R26" s="232">
        <f t="shared" si="8"/>
        <v>0</v>
      </c>
      <c r="S26" s="232">
        <f t="shared" si="9"/>
        <v>0</v>
      </c>
      <c r="T26" s="232">
        <f t="shared" si="10"/>
        <v>0</v>
      </c>
      <c r="U26" s="232">
        <f t="shared" si="11"/>
        <v>0</v>
      </c>
      <c r="V26" s="233">
        <f t="shared" si="12"/>
        <v>0</v>
      </c>
      <c r="W26" s="142">
        <v>22</v>
      </c>
      <c r="X26" s="184">
        <f t="shared" si="13"/>
        <v>0</v>
      </c>
      <c r="Y26" s="184">
        <f t="shared" si="14"/>
        <v>0</v>
      </c>
      <c r="Z26" s="184">
        <f t="shared" si="15"/>
        <v>0</v>
      </c>
      <c r="AA26" s="184">
        <f t="shared" si="16"/>
        <v>0</v>
      </c>
      <c r="AB26" s="184">
        <f t="shared" si="17"/>
        <v>0</v>
      </c>
      <c r="AC26" s="184">
        <f t="shared" si="18"/>
        <v>0</v>
      </c>
      <c r="AD26" s="184">
        <f t="shared" si="19"/>
        <v>0</v>
      </c>
      <c r="AE26" s="184">
        <f t="shared" si="20"/>
        <v>0</v>
      </c>
      <c r="AF26" s="184">
        <f t="shared" si="21"/>
        <v>0</v>
      </c>
      <c r="AG26" s="184">
        <f t="shared" si="22"/>
        <v>0</v>
      </c>
      <c r="AH26" s="184">
        <f t="shared" si="23"/>
        <v>0</v>
      </c>
    </row>
    <row r="27" spans="1:34" x14ac:dyDescent="0.3">
      <c r="A27" s="231" t="str">
        <f>A!X33</f>
        <v xml:space="preserve"> </v>
      </c>
      <c r="B27" s="231" t="str">
        <f>B!X33</f>
        <v xml:space="preserve"> </v>
      </c>
      <c r="C27" s="231" t="str">
        <f>'C'!X33</f>
        <v xml:space="preserve"> </v>
      </c>
      <c r="D27" s="231" t="str">
        <f>D!X33</f>
        <v xml:space="preserve"> </v>
      </c>
      <c r="E27" s="231" t="str">
        <f>E!X33</f>
        <v xml:space="preserve"> </v>
      </c>
      <c r="F27" s="231" t="str">
        <f>F!$X33</f>
        <v xml:space="preserve"> </v>
      </c>
      <c r="G27" s="231" t="str">
        <f>G!$X33</f>
        <v xml:space="preserve"> </v>
      </c>
      <c r="H27" s="231" t="str">
        <f>H!$X33</f>
        <v xml:space="preserve"> </v>
      </c>
      <c r="I27" s="231" t="str">
        <f>I!$X33</f>
        <v xml:space="preserve"> </v>
      </c>
      <c r="J27" s="231" t="str">
        <f>J!$X33</f>
        <v xml:space="preserve"> </v>
      </c>
      <c r="K27" s="227">
        <v>24</v>
      </c>
      <c r="L27" s="232">
        <f t="shared" si="2"/>
        <v>0</v>
      </c>
      <c r="M27" s="232">
        <f t="shared" si="3"/>
        <v>0</v>
      </c>
      <c r="N27" s="232">
        <f t="shared" si="4"/>
        <v>0</v>
      </c>
      <c r="O27" s="232">
        <f t="shared" si="5"/>
        <v>0</v>
      </c>
      <c r="P27" s="232">
        <f t="shared" si="6"/>
        <v>0</v>
      </c>
      <c r="Q27" s="232">
        <f t="shared" si="7"/>
        <v>0</v>
      </c>
      <c r="R27" s="232">
        <f t="shared" si="8"/>
        <v>0</v>
      </c>
      <c r="S27" s="232">
        <f t="shared" si="9"/>
        <v>0</v>
      </c>
      <c r="T27" s="232">
        <f t="shared" si="10"/>
        <v>0</v>
      </c>
      <c r="U27" s="232">
        <f t="shared" si="11"/>
        <v>0</v>
      </c>
      <c r="V27" s="233">
        <f t="shared" si="12"/>
        <v>0</v>
      </c>
      <c r="W27" s="143">
        <v>23</v>
      </c>
      <c r="X27" s="184">
        <f t="shared" si="13"/>
        <v>0</v>
      </c>
      <c r="Y27" s="184">
        <f t="shared" si="14"/>
        <v>0</v>
      </c>
      <c r="Z27" s="184">
        <f t="shared" si="15"/>
        <v>0</v>
      </c>
      <c r="AA27" s="184">
        <f t="shared" si="16"/>
        <v>0</v>
      </c>
      <c r="AB27" s="184">
        <f t="shared" si="17"/>
        <v>0</v>
      </c>
      <c r="AC27" s="184">
        <f t="shared" si="18"/>
        <v>0</v>
      </c>
      <c r="AD27" s="184">
        <f t="shared" si="19"/>
        <v>0</v>
      </c>
      <c r="AE27" s="184">
        <f t="shared" si="20"/>
        <v>0</v>
      </c>
      <c r="AF27" s="184">
        <f t="shared" si="21"/>
        <v>0</v>
      </c>
      <c r="AG27" s="184">
        <f t="shared" si="22"/>
        <v>0</v>
      </c>
      <c r="AH27" s="184">
        <f t="shared" si="23"/>
        <v>0</v>
      </c>
    </row>
    <row r="28" spans="1:34" x14ac:dyDescent="0.3">
      <c r="A28" s="231" t="str">
        <f>A!X34</f>
        <v xml:space="preserve"> </v>
      </c>
      <c r="B28" s="231" t="str">
        <f>B!X34</f>
        <v xml:space="preserve"> </v>
      </c>
      <c r="C28" s="231" t="str">
        <f>'C'!X34</f>
        <v xml:space="preserve"> </v>
      </c>
      <c r="D28" s="231" t="str">
        <f>D!X34</f>
        <v xml:space="preserve"> </v>
      </c>
      <c r="E28" s="231" t="str">
        <f>E!X34</f>
        <v xml:space="preserve"> </v>
      </c>
      <c r="F28" s="231" t="str">
        <f>F!$X34</f>
        <v xml:space="preserve"> </v>
      </c>
      <c r="G28" s="231" t="str">
        <f>G!$X34</f>
        <v xml:space="preserve"> </v>
      </c>
      <c r="H28" s="231" t="str">
        <f>H!$X34</f>
        <v xml:space="preserve"> </v>
      </c>
      <c r="I28" s="231" t="str">
        <f>I!$X34</f>
        <v xml:space="preserve"> </v>
      </c>
      <c r="J28" s="231" t="str">
        <f>J!$X34</f>
        <v xml:space="preserve"> </v>
      </c>
      <c r="K28" s="227">
        <v>25</v>
      </c>
      <c r="L28" s="232">
        <f t="shared" si="2"/>
        <v>0</v>
      </c>
      <c r="M28" s="232">
        <f t="shared" si="3"/>
        <v>0</v>
      </c>
      <c r="N28" s="232">
        <f t="shared" si="4"/>
        <v>0</v>
      </c>
      <c r="O28" s="232">
        <f t="shared" si="5"/>
        <v>0</v>
      </c>
      <c r="P28" s="232">
        <f t="shared" si="6"/>
        <v>0</v>
      </c>
      <c r="Q28" s="232">
        <f t="shared" si="7"/>
        <v>0</v>
      </c>
      <c r="R28" s="232">
        <f t="shared" si="8"/>
        <v>0</v>
      </c>
      <c r="S28" s="232">
        <f t="shared" si="9"/>
        <v>0</v>
      </c>
      <c r="T28" s="232">
        <f t="shared" si="10"/>
        <v>0</v>
      </c>
      <c r="U28" s="232">
        <f t="shared" si="11"/>
        <v>0</v>
      </c>
      <c r="V28" s="233">
        <f t="shared" si="12"/>
        <v>0</v>
      </c>
      <c r="W28" s="142">
        <v>24</v>
      </c>
      <c r="X28" s="184">
        <f t="shared" si="13"/>
        <v>0</v>
      </c>
      <c r="Y28" s="184">
        <f t="shared" si="14"/>
        <v>0</v>
      </c>
      <c r="Z28" s="184">
        <f t="shared" si="15"/>
        <v>0</v>
      </c>
      <c r="AA28" s="184">
        <f t="shared" si="16"/>
        <v>0</v>
      </c>
      <c r="AB28" s="184">
        <f t="shared" si="17"/>
        <v>0</v>
      </c>
      <c r="AC28" s="184">
        <f t="shared" si="18"/>
        <v>0</v>
      </c>
      <c r="AD28" s="184">
        <f t="shared" si="19"/>
        <v>0</v>
      </c>
      <c r="AE28" s="184">
        <f t="shared" si="20"/>
        <v>0</v>
      </c>
      <c r="AF28" s="184">
        <f t="shared" si="21"/>
        <v>0</v>
      </c>
      <c r="AG28" s="184">
        <f t="shared" si="22"/>
        <v>0</v>
      </c>
      <c r="AH28" s="184">
        <f t="shared" si="23"/>
        <v>0</v>
      </c>
    </row>
    <row r="29" spans="1:34" x14ac:dyDescent="0.3">
      <c r="A29" s="231" t="str">
        <f>A!X35</f>
        <v xml:space="preserve"> </v>
      </c>
      <c r="B29" s="231" t="str">
        <f>B!X35</f>
        <v xml:space="preserve"> </v>
      </c>
      <c r="C29" s="231" t="str">
        <f>'C'!X35</f>
        <v xml:space="preserve"> </v>
      </c>
      <c r="D29" s="231" t="str">
        <f>D!X35</f>
        <v xml:space="preserve"> </v>
      </c>
      <c r="E29" s="231" t="str">
        <f>E!X35</f>
        <v xml:space="preserve"> </v>
      </c>
      <c r="F29" s="231" t="str">
        <f>F!$X35</f>
        <v xml:space="preserve"> </v>
      </c>
      <c r="G29" s="231" t="str">
        <f>G!$X35</f>
        <v xml:space="preserve"> </v>
      </c>
      <c r="H29" s="231" t="str">
        <f>H!$X35</f>
        <v xml:space="preserve"> </v>
      </c>
      <c r="I29" s="231" t="str">
        <f>I!$X35</f>
        <v xml:space="preserve"> </v>
      </c>
      <c r="J29" s="231" t="str">
        <f>J!$X35</f>
        <v xml:space="preserve"> </v>
      </c>
      <c r="K29" s="227">
        <v>26</v>
      </c>
      <c r="L29" s="232">
        <f t="shared" si="2"/>
        <v>0</v>
      </c>
      <c r="M29" s="232">
        <f t="shared" si="3"/>
        <v>0</v>
      </c>
      <c r="N29" s="232">
        <f t="shared" si="4"/>
        <v>0</v>
      </c>
      <c r="O29" s="232">
        <f t="shared" si="5"/>
        <v>0</v>
      </c>
      <c r="P29" s="232">
        <f t="shared" si="6"/>
        <v>0</v>
      </c>
      <c r="Q29" s="232">
        <f t="shared" si="7"/>
        <v>0</v>
      </c>
      <c r="R29" s="232">
        <f t="shared" si="8"/>
        <v>0</v>
      </c>
      <c r="S29" s="232">
        <f t="shared" si="9"/>
        <v>0</v>
      </c>
      <c r="T29" s="232">
        <f t="shared" si="10"/>
        <v>0</v>
      </c>
      <c r="U29" s="232">
        <f t="shared" si="11"/>
        <v>0</v>
      </c>
      <c r="V29" s="233">
        <f t="shared" si="12"/>
        <v>0</v>
      </c>
      <c r="W29" s="143">
        <v>25</v>
      </c>
      <c r="X29" s="184">
        <f t="shared" si="13"/>
        <v>0</v>
      </c>
      <c r="Y29" s="184">
        <f t="shared" si="14"/>
        <v>0</v>
      </c>
      <c r="Z29" s="184">
        <f t="shared" si="15"/>
        <v>0</v>
      </c>
      <c r="AA29" s="184">
        <f t="shared" si="16"/>
        <v>0</v>
      </c>
      <c r="AB29" s="184">
        <f t="shared" si="17"/>
        <v>0</v>
      </c>
      <c r="AC29" s="184">
        <f t="shared" si="18"/>
        <v>0</v>
      </c>
      <c r="AD29" s="184">
        <f t="shared" si="19"/>
        <v>0</v>
      </c>
      <c r="AE29" s="184">
        <f t="shared" si="20"/>
        <v>0</v>
      </c>
      <c r="AF29" s="184">
        <f t="shared" si="21"/>
        <v>0</v>
      </c>
      <c r="AG29" s="184">
        <f t="shared" si="22"/>
        <v>0</v>
      </c>
      <c r="AH29" s="184">
        <f t="shared" si="23"/>
        <v>0</v>
      </c>
    </row>
    <row r="30" spans="1:34" x14ac:dyDescent="0.3">
      <c r="A30" s="231" t="str">
        <f>A!X36</f>
        <v xml:space="preserve"> </v>
      </c>
      <c r="B30" s="231" t="str">
        <f>B!X36</f>
        <v xml:space="preserve"> </v>
      </c>
      <c r="C30" s="231" t="str">
        <f>'C'!X36</f>
        <v xml:space="preserve"> </v>
      </c>
      <c r="D30" s="231" t="str">
        <f>D!X36</f>
        <v xml:space="preserve"> </v>
      </c>
      <c r="E30" s="231" t="str">
        <f>E!X36</f>
        <v xml:space="preserve"> </v>
      </c>
      <c r="F30" s="231" t="str">
        <f>F!$X36</f>
        <v xml:space="preserve"> </v>
      </c>
      <c r="G30" s="231" t="str">
        <f>G!$X36</f>
        <v xml:space="preserve"> </v>
      </c>
      <c r="H30" s="231" t="str">
        <f>H!$X36</f>
        <v xml:space="preserve"> </v>
      </c>
      <c r="I30" s="231" t="str">
        <f>I!$X36</f>
        <v xml:space="preserve"> </v>
      </c>
      <c r="J30" s="231" t="str">
        <f>J!$X36</f>
        <v xml:space="preserve"> </v>
      </c>
      <c r="K30" s="227">
        <v>27</v>
      </c>
      <c r="L30" s="232">
        <f t="shared" si="2"/>
        <v>0</v>
      </c>
      <c r="M30" s="232">
        <f t="shared" si="3"/>
        <v>0</v>
      </c>
      <c r="N30" s="232">
        <f t="shared" si="4"/>
        <v>0</v>
      </c>
      <c r="O30" s="232">
        <f t="shared" si="5"/>
        <v>0</v>
      </c>
      <c r="P30" s="232">
        <f t="shared" si="6"/>
        <v>0</v>
      </c>
      <c r="Q30" s="232">
        <f t="shared" si="7"/>
        <v>0</v>
      </c>
      <c r="R30" s="232">
        <f t="shared" si="8"/>
        <v>0</v>
      </c>
      <c r="S30" s="232">
        <f t="shared" si="9"/>
        <v>0</v>
      </c>
      <c r="T30" s="232">
        <f t="shared" si="10"/>
        <v>0</v>
      </c>
      <c r="U30" s="232">
        <f t="shared" si="11"/>
        <v>0</v>
      </c>
      <c r="V30" s="233">
        <f t="shared" si="12"/>
        <v>0</v>
      </c>
      <c r="W30" s="142">
        <v>26</v>
      </c>
      <c r="X30" s="184">
        <f t="shared" si="13"/>
        <v>0</v>
      </c>
      <c r="Y30" s="184">
        <f t="shared" si="14"/>
        <v>0</v>
      </c>
      <c r="Z30" s="184">
        <f t="shared" si="15"/>
        <v>0</v>
      </c>
      <c r="AA30" s="184">
        <f t="shared" si="16"/>
        <v>0</v>
      </c>
      <c r="AB30" s="184">
        <f t="shared" si="17"/>
        <v>0</v>
      </c>
      <c r="AC30" s="184">
        <f t="shared" si="18"/>
        <v>0</v>
      </c>
      <c r="AD30" s="184">
        <f t="shared" si="19"/>
        <v>0</v>
      </c>
      <c r="AE30" s="184">
        <f t="shared" si="20"/>
        <v>0</v>
      </c>
      <c r="AF30" s="184">
        <f t="shared" si="21"/>
        <v>0</v>
      </c>
      <c r="AG30" s="184">
        <f t="shared" si="22"/>
        <v>0</v>
      </c>
      <c r="AH30" s="184">
        <f t="shared" si="23"/>
        <v>0</v>
      </c>
    </row>
    <row r="31" spans="1:34" x14ac:dyDescent="0.3">
      <c r="A31" s="231" t="str">
        <f>A!X37</f>
        <v xml:space="preserve"> </v>
      </c>
      <c r="B31" s="231" t="str">
        <f>B!X37</f>
        <v xml:space="preserve"> </v>
      </c>
      <c r="C31" s="231" t="str">
        <f>'C'!X37</f>
        <v xml:space="preserve"> </v>
      </c>
      <c r="D31" s="231" t="str">
        <f>D!X37</f>
        <v xml:space="preserve"> </v>
      </c>
      <c r="E31" s="231" t="str">
        <f>E!X37</f>
        <v xml:space="preserve"> </v>
      </c>
      <c r="F31" s="231" t="str">
        <f>F!$X37</f>
        <v xml:space="preserve"> </v>
      </c>
      <c r="G31" s="231" t="str">
        <f>G!$X37</f>
        <v xml:space="preserve"> </v>
      </c>
      <c r="H31" s="231" t="str">
        <f>H!$X37</f>
        <v xml:space="preserve"> </v>
      </c>
      <c r="I31" s="231" t="str">
        <f>I!$X37</f>
        <v xml:space="preserve"> </v>
      </c>
      <c r="J31" s="231" t="str">
        <f>J!$X37</f>
        <v xml:space="preserve"> </v>
      </c>
      <c r="K31" s="227">
        <v>28</v>
      </c>
      <c r="L31" s="232">
        <f t="shared" si="2"/>
        <v>0</v>
      </c>
      <c r="M31" s="232">
        <f t="shared" si="3"/>
        <v>0</v>
      </c>
      <c r="N31" s="232">
        <f t="shared" si="4"/>
        <v>0</v>
      </c>
      <c r="O31" s="232">
        <f t="shared" si="5"/>
        <v>0</v>
      </c>
      <c r="P31" s="232">
        <f t="shared" si="6"/>
        <v>0</v>
      </c>
      <c r="Q31" s="232">
        <f t="shared" si="7"/>
        <v>0</v>
      </c>
      <c r="R31" s="232">
        <f t="shared" si="8"/>
        <v>0</v>
      </c>
      <c r="S31" s="232">
        <f t="shared" si="9"/>
        <v>0</v>
      </c>
      <c r="T31" s="232">
        <f t="shared" si="10"/>
        <v>0</v>
      </c>
      <c r="U31" s="232">
        <f t="shared" si="11"/>
        <v>0</v>
      </c>
      <c r="V31" s="233">
        <f t="shared" si="12"/>
        <v>0</v>
      </c>
      <c r="W31" s="143">
        <v>27</v>
      </c>
      <c r="X31" s="184">
        <f t="shared" si="13"/>
        <v>0</v>
      </c>
      <c r="Y31" s="184">
        <f t="shared" si="14"/>
        <v>0</v>
      </c>
      <c r="Z31" s="184">
        <f t="shared" si="15"/>
        <v>0</v>
      </c>
      <c r="AA31" s="184">
        <f t="shared" si="16"/>
        <v>0</v>
      </c>
      <c r="AB31" s="184">
        <f t="shared" si="17"/>
        <v>0</v>
      </c>
      <c r="AC31" s="184">
        <f t="shared" si="18"/>
        <v>0</v>
      </c>
      <c r="AD31" s="184">
        <f t="shared" si="19"/>
        <v>0</v>
      </c>
      <c r="AE31" s="184">
        <f t="shared" si="20"/>
        <v>0</v>
      </c>
      <c r="AF31" s="184">
        <f t="shared" si="21"/>
        <v>0</v>
      </c>
      <c r="AG31" s="184">
        <f t="shared" si="22"/>
        <v>0</v>
      </c>
      <c r="AH31" s="184">
        <f t="shared" si="23"/>
        <v>0</v>
      </c>
    </row>
    <row r="32" spans="1:34" x14ac:dyDescent="0.3">
      <c r="A32" s="231" t="str">
        <f>A!X38</f>
        <v xml:space="preserve"> </v>
      </c>
      <c r="B32" s="231" t="str">
        <f>B!X38</f>
        <v xml:space="preserve"> </v>
      </c>
      <c r="C32" s="231" t="str">
        <f>'C'!X38</f>
        <v xml:space="preserve"> </v>
      </c>
      <c r="D32" s="231" t="str">
        <f>D!X38</f>
        <v xml:space="preserve"> </v>
      </c>
      <c r="E32" s="231" t="str">
        <f>E!X38</f>
        <v xml:space="preserve"> </v>
      </c>
      <c r="F32" s="231" t="str">
        <f>F!$X38</f>
        <v xml:space="preserve"> </v>
      </c>
      <c r="G32" s="231" t="str">
        <f>G!$X38</f>
        <v xml:space="preserve"> </v>
      </c>
      <c r="H32" s="231" t="str">
        <f>H!$X38</f>
        <v xml:space="preserve"> </v>
      </c>
      <c r="I32" s="231" t="str">
        <f>I!$X38</f>
        <v xml:space="preserve"> </v>
      </c>
      <c r="J32" s="231" t="str">
        <f>J!$X38</f>
        <v xml:space="preserve"> </v>
      </c>
      <c r="K32" s="227">
        <v>29</v>
      </c>
      <c r="L32" s="232">
        <f t="shared" si="2"/>
        <v>0</v>
      </c>
      <c r="M32" s="232">
        <f t="shared" si="3"/>
        <v>0</v>
      </c>
      <c r="N32" s="232">
        <f t="shared" si="4"/>
        <v>0</v>
      </c>
      <c r="O32" s="232">
        <f t="shared" si="5"/>
        <v>0</v>
      </c>
      <c r="P32" s="232">
        <f t="shared" si="6"/>
        <v>0</v>
      </c>
      <c r="Q32" s="232">
        <f t="shared" si="7"/>
        <v>0</v>
      </c>
      <c r="R32" s="232">
        <f t="shared" si="8"/>
        <v>0</v>
      </c>
      <c r="S32" s="232">
        <f t="shared" si="9"/>
        <v>0</v>
      </c>
      <c r="T32" s="232">
        <f t="shared" si="10"/>
        <v>0</v>
      </c>
      <c r="U32" s="232">
        <f t="shared" si="11"/>
        <v>0</v>
      </c>
      <c r="V32" s="233">
        <f t="shared" si="12"/>
        <v>0</v>
      </c>
      <c r="W32" s="142">
        <v>28</v>
      </c>
      <c r="X32" s="184">
        <f t="shared" si="13"/>
        <v>0</v>
      </c>
      <c r="Y32" s="184">
        <f t="shared" si="14"/>
        <v>0</v>
      </c>
      <c r="Z32" s="184">
        <f t="shared" si="15"/>
        <v>0</v>
      </c>
      <c r="AA32" s="184">
        <f t="shared" si="16"/>
        <v>0</v>
      </c>
      <c r="AB32" s="184">
        <f t="shared" si="17"/>
        <v>0</v>
      </c>
      <c r="AC32" s="184">
        <f t="shared" si="18"/>
        <v>0</v>
      </c>
      <c r="AD32" s="184">
        <f t="shared" si="19"/>
        <v>0</v>
      </c>
      <c r="AE32" s="184">
        <f t="shared" si="20"/>
        <v>0</v>
      </c>
      <c r="AF32" s="184">
        <f t="shared" si="21"/>
        <v>0</v>
      </c>
      <c r="AG32" s="184">
        <f t="shared" si="22"/>
        <v>0</v>
      </c>
      <c r="AH32" s="184">
        <f t="shared" si="23"/>
        <v>0</v>
      </c>
    </row>
    <row r="33" spans="1:34" x14ac:dyDescent="0.3">
      <c r="A33" s="231" t="str">
        <f>A!X39</f>
        <v xml:space="preserve"> </v>
      </c>
      <c r="B33" s="231" t="str">
        <f>B!X39</f>
        <v xml:space="preserve"> </v>
      </c>
      <c r="C33" s="231" t="str">
        <f>'C'!X39</f>
        <v xml:space="preserve"> </v>
      </c>
      <c r="D33" s="231" t="str">
        <f>D!X39</f>
        <v xml:space="preserve"> </v>
      </c>
      <c r="E33" s="231" t="str">
        <f>E!X39</f>
        <v xml:space="preserve"> </v>
      </c>
      <c r="F33" s="231" t="str">
        <f>F!$X39</f>
        <v xml:space="preserve"> </v>
      </c>
      <c r="G33" s="231" t="str">
        <f>G!$X39</f>
        <v xml:space="preserve"> </v>
      </c>
      <c r="H33" s="231" t="str">
        <f>H!$X39</f>
        <v xml:space="preserve"> </v>
      </c>
      <c r="I33" s="231" t="str">
        <f>I!$X39</f>
        <v xml:space="preserve"> </v>
      </c>
      <c r="J33" s="231" t="str">
        <f>J!$X39</f>
        <v xml:space="preserve"> </v>
      </c>
      <c r="K33" s="227">
        <v>30</v>
      </c>
      <c r="L33" s="232">
        <f t="shared" si="2"/>
        <v>0</v>
      </c>
      <c r="M33" s="232">
        <f t="shared" si="3"/>
        <v>0</v>
      </c>
      <c r="N33" s="232">
        <f t="shared" si="4"/>
        <v>0</v>
      </c>
      <c r="O33" s="232">
        <f t="shared" si="5"/>
        <v>0</v>
      </c>
      <c r="P33" s="232">
        <f t="shared" si="6"/>
        <v>0</v>
      </c>
      <c r="Q33" s="232">
        <f t="shared" si="7"/>
        <v>0</v>
      </c>
      <c r="R33" s="232">
        <f t="shared" si="8"/>
        <v>0</v>
      </c>
      <c r="S33" s="232">
        <f t="shared" si="9"/>
        <v>0</v>
      </c>
      <c r="T33" s="232">
        <f t="shared" si="10"/>
        <v>0</v>
      </c>
      <c r="U33" s="232">
        <f t="shared" si="11"/>
        <v>0</v>
      </c>
      <c r="V33" s="233">
        <f t="shared" si="12"/>
        <v>0</v>
      </c>
      <c r="W33" s="143">
        <v>29</v>
      </c>
      <c r="X33" s="184">
        <f t="shared" si="13"/>
        <v>0</v>
      </c>
      <c r="Y33" s="184">
        <f t="shared" si="14"/>
        <v>0</v>
      </c>
      <c r="Z33" s="184">
        <f t="shared" si="15"/>
        <v>0</v>
      </c>
      <c r="AA33" s="184">
        <f t="shared" si="16"/>
        <v>0</v>
      </c>
      <c r="AB33" s="184">
        <f t="shared" si="17"/>
        <v>0</v>
      </c>
      <c r="AC33" s="184">
        <f t="shared" si="18"/>
        <v>0</v>
      </c>
      <c r="AD33" s="184">
        <f t="shared" si="19"/>
        <v>0</v>
      </c>
      <c r="AE33" s="184">
        <f t="shared" si="20"/>
        <v>0</v>
      </c>
      <c r="AF33" s="184">
        <f t="shared" si="21"/>
        <v>0</v>
      </c>
      <c r="AG33" s="184">
        <f t="shared" si="22"/>
        <v>0</v>
      </c>
      <c r="AH33" s="184">
        <f t="shared" si="23"/>
        <v>0</v>
      </c>
    </row>
    <row r="34" spans="1:34" x14ac:dyDescent="0.3">
      <c r="A34" s="231" t="str">
        <f>A!X40</f>
        <v xml:space="preserve"> </v>
      </c>
      <c r="B34" s="231" t="str">
        <f>B!X40</f>
        <v xml:space="preserve"> </v>
      </c>
      <c r="C34" s="231" t="str">
        <f>'C'!X40</f>
        <v xml:space="preserve"> </v>
      </c>
      <c r="D34" s="231" t="str">
        <f>D!X40</f>
        <v xml:space="preserve"> </v>
      </c>
      <c r="E34" s="231" t="str">
        <f>E!X40</f>
        <v xml:space="preserve"> </v>
      </c>
      <c r="F34" s="231" t="str">
        <f>F!$X40</f>
        <v xml:space="preserve"> </v>
      </c>
      <c r="G34" s="231" t="str">
        <f>G!$X40</f>
        <v xml:space="preserve"> </v>
      </c>
      <c r="H34" s="231" t="str">
        <f>H!$X40</f>
        <v xml:space="preserve"> </v>
      </c>
      <c r="I34" s="231" t="str">
        <f>I!$X40</f>
        <v xml:space="preserve"> </v>
      </c>
      <c r="J34" s="231" t="str">
        <f>J!$X40</f>
        <v xml:space="preserve"> </v>
      </c>
      <c r="K34" s="227">
        <v>31</v>
      </c>
      <c r="L34" s="232">
        <f t="shared" si="2"/>
        <v>0</v>
      </c>
      <c r="M34" s="232">
        <f t="shared" si="3"/>
        <v>0</v>
      </c>
      <c r="N34" s="232">
        <f t="shared" si="4"/>
        <v>0</v>
      </c>
      <c r="O34" s="232">
        <f t="shared" si="5"/>
        <v>0</v>
      </c>
      <c r="P34" s="232">
        <f t="shared" si="6"/>
        <v>0</v>
      </c>
      <c r="Q34" s="232">
        <f t="shared" si="7"/>
        <v>0</v>
      </c>
      <c r="R34" s="232">
        <f t="shared" si="8"/>
        <v>0</v>
      </c>
      <c r="S34" s="232">
        <f t="shared" si="9"/>
        <v>0</v>
      </c>
      <c r="T34" s="232">
        <f t="shared" si="10"/>
        <v>0</v>
      </c>
      <c r="U34" s="232">
        <f t="shared" si="11"/>
        <v>0</v>
      </c>
      <c r="V34" s="233">
        <f t="shared" si="12"/>
        <v>0</v>
      </c>
      <c r="W34" s="142">
        <v>30</v>
      </c>
      <c r="X34" s="184">
        <f t="shared" si="13"/>
        <v>0</v>
      </c>
      <c r="Y34" s="184">
        <f t="shared" si="14"/>
        <v>0</v>
      </c>
      <c r="Z34" s="184">
        <f t="shared" si="15"/>
        <v>0</v>
      </c>
      <c r="AA34" s="184">
        <f t="shared" si="16"/>
        <v>0</v>
      </c>
      <c r="AB34" s="184">
        <f t="shared" si="17"/>
        <v>0</v>
      </c>
      <c r="AC34" s="184">
        <f t="shared" si="18"/>
        <v>0</v>
      </c>
      <c r="AD34" s="184">
        <f t="shared" si="19"/>
        <v>0</v>
      </c>
      <c r="AE34" s="184">
        <f t="shared" si="20"/>
        <v>0</v>
      </c>
      <c r="AF34" s="184">
        <f t="shared" si="21"/>
        <v>0</v>
      </c>
      <c r="AG34" s="184">
        <f t="shared" si="22"/>
        <v>0</v>
      </c>
      <c r="AH34" s="184">
        <f t="shared" si="23"/>
        <v>0</v>
      </c>
    </row>
    <row r="35" spans="1:34" x14ac:dyDescent="0.3">
      <c r="A35" s="231" t="str">
        <f>A!X41</f>
        <v xml:space="preserve"> </v>
      </c>
      <c r="B35" s="231" t="str">
        <f>B!X41</f>
        <v xml:space="preserve"> </v>
      </c>
      <c r="C35" s="231" t="str">
        <f>'C'!X41</f>
        <v xml:space="preserve"> </v>
      </c>
      <c r="D35" s="231" t="str">
        <f>D!X41</f>
        <v xml:space="preserve"> </v>
      </c>
      <c r="E35" s="231" t="str">
        <f>E!X41</f>
        <v xml:space="preserve"> </v>
      </c>
      <c r="F35" s="231" t="str">
        <f>F!$X41</f>
        <v xml:space="preserve"> </v>
      </c>
      <c r="G35" s="231" t="str">
        <f>G!$X41</f>
        <v xml:space="preserve"> </v>
      </c>
      <c r="H35" s="231" t="str">
        <f>H!$X41</f>
        <v xml:space="preserve"> </v>
      </c>
      <c r="I35" s="231" t="str">
        <f>I!$X41</f>
        <v xml:space="preserve"> </v>
      </c>
      <c r="J35" s="231" t="str">
        <f>J!$X41</f>
        <v xml:space="preserve"> </v>
      </c>
      <c r="K35" s="227">
        <v>32</v>
      </c>
      <c r="L35" s="232">
        <f t="shared" si="2"/>
        <v>0</v>
      </c>
      <c r="M35" s="232">
        <f t="shared" si="3"/>
        <v>0</v>
      </c>
      <c r="N35" s="232">
        <f t="shared" si="4"/>
        <v>0</v>
      </c>
      <c r="O35" s="232">
        <f t="shared" si="5"/>
        <v>0</v>
      </c>
      <c r="P35" s="232">
        <f t="shared" si="6"/>
        <v>0</v>
      </c>
      <c r="Q35" s="232">
        <f t="shared" si="7"/>
        <v>0</v>
      </c>
      <c r="R35" s="232">
        <f t="shared" si="8"/>
        <v>0</v>
      </c>
      <c r="S35" s="232">
        <f t="shared" si="9"/>
        <v>0</v>
      </c>
      <c r="T35" s="232">
        <f t="shared" si="10"/>
        <v>0</v>
      </c>
      <c r="U35" s="232">
        <f t="shared" si="11"/>
        <v>0</v>
      </c>
      <c r="V35" s="233">
        <f t="shared" si="12"/>
        <v>0</v>
      </c>
      <c r="W35" s="143">
        <v>31</v>
      </c>
      <c r="X35" s="184">
        <f t="shared" si="13"/>
        <v>0</v>
      </c>
      <c r="Y35" s="184">
        <f t="shared" si="14"/>
        <v>0</v>
      </c>
      <c r="Z35" s="184">
        <f t="shared" si="15"/>
        <v>0</v>
      </c>
      <c r="AA35" s="184">
        <f t="shared" si="16"/>
        <v>0</v>
      </c>
      <c r="AB35" s="184">
        <f t="shared" si="17"/>
        <v>0</v>
      </c>
      <c r="AC35" s="184">
        <f t="shared" si="18"/>
        <v>0</v>
      </c>
      <c r="AD35" s="184">
        <f t="shared" si="19"/>
        <v>0</v>
      </c>
      <c r="AE35" s="184">
        <f t="shared" si="20"/>
        <v>0</v>
      </c>
      <c r="AF35" s="184">
        <f t="shared" si="21"/>
        <v>0</v>
      </c>
      <c r="AG35" s="184">
        <f t="shared" si="22"/>
        <v>0</v>
      </c>
      <c r="AH35" s="184">
        <f t="shared" si="23"/>
        <v>0</v>
      </c>
    </row>
    <row r="36" spans="1:34" x14ac:dyDescent="0.3">
      <c r="A36" s="231" t="str">
        <f>A!X42</f>
        <v xml:space="preserve"> </v>
      </c>
      <c r="B36" s="231" t="str">
        <f>B!X42</f>
        <v xml:space="preserve"> </v>
      </c>
      <c r="C36" s="231" t="str">
        <f>'C'!X42</f>
        <v xml:space="preserve"> </v>
      </c>
      <c r="D36" s="231" t="str">
        <f>D!X42</f>
        <v xml:space="preserve"> </v>
      </c>
      <c r="E36" s="231" t="str">
        <f>E!X42</f>
        <v xml:space="preserve"> </v>
      </c>
      <c r="F36" s="231" t="str">
        <f>F!$X42</f>
        <v xml:space="preserve"> </v>
      </c>
      <c r="G36" s="231" t="str">
        <f>G!$X42</f>
        <v xml:space="preserve"> </v>
      </c>
      <c r="H36" s="231" t="str">
        <f>H!$X42</f>
        <v xml:space="preserve"> </v>
      </c>
      <c r="I36" s="231" t="str">
        <f>I!$X42</f>
        <v xml:space="preserve"> </v>
      </c>
      <c r="J36" s="231" t="str">
        <f>J!$X42</f>
        <v xml:space="preserve"> </v>
      </c>
      <c r="K36" s="227">
        <v>33</v>
      </c>
      <c r="L36" s="232">
        <f t="shared" si="2"/>
        <v>0</v>
      </c>
      <c r="M36" s="232">
        <f t="shared" si="3"/>
        <v>0</v>
      </c>
      <c r="N36" s="232">
        <f t="shared" si="4"/>
        <v>0</v>
      </c>
      <c r="O36" s="232">
        <f t="shared" si="5"/>
        <v>0</v>
      </c>
      <c r="P36" s="232">
        <f t="shared" si="6"/>
        <v>0</v>
      </c>
      <c r="Q36" s="232">
        <f t="shared" si="7"/>
        <v>0</v>
      </c>
      <c r="R36" s="232">
        <f t="shared" si="8"/>
        <v>0</v>
      </c>
      <c r="S36" s="232">
        <f t="shared" si="9"/>
        <v>0</v>
      </c>
      <c r="T36" s="232">
        <f t="shared" si="10"/>
        <v>0</v>
      </c>
      <c r="U36" s="232">
        <f t="shared" si="11"/>
        <v>0</v>
      </c>
      <c r="V36" s="233">
        <f t="shared" si="12"/>
        <v>0</v>
      </c>
      <c r="W36" s="142">
        <v>32</v>
      </c>
      <c r="X36" s="184">
        <f t="shared" si="13"/>
        <v>0</v>
      </c>
      <c r="Y36" s="184">
        <f t="shared" si="14"/>
        <v>0</v>
      </c>
      <c r="Z36" s="184">
        <f t="shared" si="15"/>
        <v>0</v>
      </c>
      <c r="AA36" s="184">
        <f t="shared" si="16"/>
        <v>0</v>
      </c>
      <c r="AB36" s="184">
        <f t="shared" si="17"/>
        <v>0</v>
      </c>
      <c r="AC36" s="184">
        <f t="shared" si="18"/>
        <v>0</v>
      </c>
      <c r="AD36" s="184">
        <f t="shared" si="19"/>
        <v>0</v>
      </c>
      <c r="AE36" s="184">
        <f t="shared" si="20"/>
        <v>0</v>
      </c>
      <c r="AF36" s="184">
        <f t="shared" si="21"/>
        <v>0</v>
      </c>
      <c r="AG36" s="184">
        <f t="shared" si="22"/>
        <v>0</v>
      </c>
      <c r="AH36" s="184">
        <f t="shared" si="23"/>
        <v>0</v>
      </c>
    </row>
    <row r="37" spans="1:34" x14ac:dyDescent="0.3">
      <c r="A37" s="231" t="str">
        <f>A!X43</f>
        <v xml:space="preserve"> </v>
      </c>
      <c r="B37" s="231" t="str">
        <f>B!X43</f>
        <v xml:space="preserve"> </v>
      </c>
      <c r="C37" s="231" t="str">
        <f>'C'!X43</f>
        <v xml:space="preserve"> </v>
      </c>
      <c r="D37" s="231" t="str">
        <f>D!X43</f>
        <v xml:space="preserve"> </v>
      </c>
      <c r="E37" s="231" t="str">
        <f>E!X43</f>
        <v xml:space="preserve"> </v>
      </c>
      <c r="F37" s="231" t="str">
        <f>F!$X43</f>
        <v xml:space="preserve"> </v>
      </c>
      <c r="G37" s="231" t="str">
        <f>G!$X43</f>
        <v xml:space="preserve"> </v>
      </c>
      <c r="H37" s="231" t="str">
        <f>H!$X43</f>
        <v xml:space="preserve"> </v>
      </c>
      <c r="I37" s="231" t="str">
        <f>I!$X43</f>
        <v xml:space="preserve"> </v>
      </c>
      <c r="J37" s="231" t="str">
        <f>J!$X43</f>
        <v xml:space="preserve"> </v>
      </c>
      <c r="K37" s="227">
        <v>34</v>
      </c>
      <c r="L37" s="232">
        <f t="shared" si="2"/>
        <v>0</v>
      </c>
      <c r="M37" s="232">
        <f t="shared" si="3"/>
        <v>0</v>
      </c>
      <c r="N37" s="232">
        <f t="shared" si="4"/>
        <v>0</v>
      </c>
      <c r="O37" s="232">
        <f t="shared" si="5"/>
        <v>0</v>
      </c>
      <c r="P37" s="232">
        <f t="shared" si="6"/>
        <v>0</v>
      </c>
      <c r="Q37" s="232">
        <f t="shared" si="7"/>
        <v>0</v>
      </c>
      <c r="R37" s="232">
        <f t="shared" si="8"/>
        <v>0</v>
      </c>
      <c r="S37" s="232">
        <f t="shared" si="9"/>
        <v>0</v>
      </c>
      <c r="T37" s="232">
        <f t="shared" si="10"/>
        <v>0</v>
      </c>
      <c r="U37" s="232">
        <f t="shared" si="11"/>
        <v>0</v>
      </c>
      <c r="V37" s="233">
        <f t="shared" si="12"/>
        <v>0</v>
      </c>
      <c r="W37" s="143">
        <v>33</v>
      </c>
      <c r="X37" s="184">
        <f t="shared" si="13"/>
        <v>0</v>
      </c>
      <c r="Y37" s="184">
        <f t="shared" si="14"/>
        <v>0</v>
      </c>
      <c r="Z37" s="184">
        <f t="shared" si="15"/>
        <v>0</v>
      </c>
      <c r="AA37" s="184">
        <f t="shared" si="16"/>
        <v>0</v>
      </c>
      <c r="AB37" s="184">
        <f t="shared" si="17"/>
        <v>0</v>
      </c>
      <c r="AC37" s="184">
        <f t="shared" si="18"/>
        <v>0</v>
      </c>
      <c r="AD37" s="184">
        <f t="shared" si="19"/>
        <v>0</v>
      </c>
      <c r="AE37" s="184">
        <f t="shared" si="20"/>
        <v>0</v>
      </c>
      <c r="AF37" s="184">
        <f t="shared" si="21"/>
        <v>0</v>
      </c>
      <c r="AG37" s="184">
        <f t="shared" si="22"/>
        <v>0</v>
      </c>
      <c r="AH37" s="184">
        <f t="shared" si="23"/>
        <v>0</v>
      </c>
    </row>
    <row r="38" spans="1:34" x14ac:dyDescent="0.3">
      <c r="A38" s="231" t="str">
        <f>A!X44</f>
        <v xml:space="preserve"> </v>
      </c>
      <c r="B38" s="231" t="str">
        <f>B!X44</f>
        <v xml:space="preserve"> </v>
      </c>
      <c r="C38" s="231" t="str">
        <f>'C'!X44</f>
        <v xml:space="preserve"> </v>
      </c>
      <c r="D38" s="231" t="str">
        <f>D!X44</f>
        <v xml:space="preserve"> </v>
      </c>
      <c r="E38" s="231" t="str">
        <f>E!X44</f>
        <v xml:space="preserve"> </v>
      </c>
      <c r="F38" s="231" t="str">
        <f>F!$X44</f>
        <v xml:space="preserve"> </v>
      </c>
      <c r="G38" s="231" t="str">
        <f>G!$X44</f>
        <v xml:space="preserve"> </v>
      </c>
      <c r="H38" s="231" t="str">
        <f>H!$X44</f>
        <v xml:space="preserve"> </v>
      </c>
      <c r="I38" s="231" t="str">
        <f>I!$X44</f>
        <v xml:space="preserve"> </v>
      </c>
      <c r="J38" s="231" t="str">
        <f>J!$X44</f>
        <v xml:space="preserve"> </v>
      </c>
      <c r="K38" s="227">
        <v>35</v>
      </c>
      <c r="L38" s="232">
        <f t="shared" si="2"/>
        <v>0</v>
      </c>
      <c r="M38" s="232">
        <f t="shared" si="3"/>
        <v>0</v>
      </c>
      <c r="N38" s="232">
        <f t="shared" si="4"/>
        <v>0</v>
      </c>
      <c r="O38" s="232">
        <f t="shared" si="5"/>
        <v>0</v>
      </c>
      <c r="P38" s="232">
        <f t="shared" si="6"/>
        <v>0</v>
      </c>
      <c r="Q38" s="232">
        <f t="shared" si="7"/>
        <v>0</v>
      </c>
      <c r="R38" s="232">
        <f t="shared" si="8"/>
        <v>0</v>
      </c>
      <c r="S38" s="232">
        <f t="shared" si="9"/>
        <v>0</v>
      </c>
      <c r="T38" s="232">
        <f t="shared" si="10"/>
        <v>0</v>
      </c>
      <c r="U38" s="232">
        <f t="shared" si="11"/>
        <v>0</v>
      </c>
      <c r="V38" s="233">
        <f t="shared" si="12"/>
        <v>0</v>
      </c>
      <c r="W38" s="142">
        <v>34</v>
      </c>
      <c r="X38" s="184">
        <f t="shared" si="13"/>
        <v>0</v>
      </c>
      <c r="Y38" s="184">
        <f t="shared" si="14"/>
        <v>0</v>
      </c>
      <c r="Z38" s="184">
        <f t="shared" si="15"/>
        <v>0</v>
      </c>
      <c r="AA38" s="184">
        <f t="shared" si="16"/>
        <v>0</v>
      </c>
      <c r="AB38" s="184">
        <f t="shared" si="17"/>
        <v>0</v>
      </c>
      <c r="AC38" s="184">
        <f t="shared" si="18"/>
        <v>0</v>
      </c>
      <c r="AD38" s="184">
        <f t="shared" si="19"/>
        <v>0</v>
      </c>
      <c r="AE38" s="184">
        <f t="shared" si="20"/>
        <v>0</v>
      </c>
      <c r="AF38" s="184">
        <f t="shared" si="21"/>
        <v>0</v>
      </c>
      <c r="AG38" s="184">
        <f t="shared" si="22"/>
        <v>0</v>
      </c>
      <c r="AH38" s="184">
        <f t="shared" si="23"/>
        <v>0</v>
      </c>
    </row>
    <row r="39" spans="1:34" x14ac:dyDescent="0.3">
      <c r="A39" s="231" t="str">
        <f>A!X45</f>
        <v xml:space="preserve"> </v>
      </c>
      <c r="B39" s="231" t="str">
        <f>B!X45</f>
        <v xml:space="preserve"> </v>
      </c>
      <c r="C39" s="231" t="str">
        <f>'C'!X45</f>
        <v xml:space="preserve"> </v>
      </c>
      <c r="D39" s="231" t="str">
        <f>D!X45</f>
        <v xml:space="preserve"> </v>
      </c>
      <c r="E39" s="231" t="str">
        <f>E!X45</f>
        <v xml:space="preserve"> </v>
      </c>
      <c r="F39" s="231" t="str">
        <f>F!$X45</f>
        <v xml:space="preserve"> </v>
      </c>
      <c r="G39" s="231" t="str">
        <f>G!$X45</f>
        <v xml:space="preserve"> </v>
      </c>
      <c r="H39" s="231" t="str">
        <f>H!$X45</f>
        <v xml:space="preserve"> </v>
      </c>
      <c r="I39" s="231" t="str">
        <f>I!$X45</f>
        <v xml:space="preserve"> </v>
      </c>
      <c r="J39" s="231" t="str">
        <f>J!$X45</f>
        <v xml:space="preserve"> </v>
      </c>
      <c r="K39" s="227">
        <v>36</v>
      </c>
      <c r="L39" s="232">
        <f t="shared" si="2"/>
        <v>0</v>
      </c>
      <c r="M39" s="232">
        <f t="shared" si="3"/>
        <v>0</v>
      </c>
      <c r="N39" s="232">
        <f t="shared" si="4"/>
        <v>0</v>
      </c>
      <c r="O39" s="232">
        <f t="shared" si="5"/>
        <v>0</v>
      </c>
      <c r="P39" s="232">
        <f t="shared" si="6"/>
        <v>0</v>
      </c>
      <c r="Q39" s="232">
        <f t="shared" si="7"/>
        <v>0</v>
      </c>
      <c r="R39" s="232">
        <f t="shared" si="8"/>
        <v>0</v>
      </c>
      <c r="S39" s="232">
        <f t="shared" si="9"/>
        <v>0</v>
      </c>
      <c r="T39" s="232">
        <f t="shared" si="10"/>
        <v>0</v>
      </c>
      <c r="U39" s="232">
        <f t="shared" si="11"/>
        <v>0</v>
      </c>
      <c r="V39" s="233">
        <f t="shared" si="12"/>
        <v>0</v>
      </c>
      <c r="W39" s="143">
        <v>35</v>
      </c>
      <c r="X39" s="184">
        <f t="shared" si="13"/>
        <v>0</v>
      </c>
      <c r="Y39" s="184">
        <f t="shared" si="14"/>
        <v>0</v>
      </c>
      <c r="Z39" s="184">
        <f t="shared" si="15"/>
        <v>0</v>
      </c>
      <c r="AA39" s="184">
        <f t="shared" si="16"/>
        <v>0</v>
      </c>
      <c r="AB39" s="184">
        <f t="shared" si="17"/>
        <v>0</v>
      </c>
      <c r="AC39" s="184">
        <f t="shared" si="18"/>
        <v>0</v>
      </c>
      <c r="AD39" s="184">
        <f t="shared" si="19"/>
        <v>0</v>
      </c>
      <c r="AE39" s="184">
        <f t="shared" si="20"/>
        <v>0</v>
      </c>
      <c r="AF39" s="184">
        <f t="shared" si="21"/>
        <v>0</v>
      </c>
      <c r="AG39" s="184">
        <f t="shared" si="22"/>
        <v>0</v>
      </c>
      <c r="AH39" s="184">
        <f t="shared" si="23"/>
        <v>0</v>
      </c>
    </row>
    <row r="40" spans="1:34" x14ac:dyDescent="0.3">
      <c r="A40" s="231" t="str">
        <f>A!X46</f>
        <v xml:space="preserve"> </v>
      </c>
      <c r="B40" s="231" t="str">
        <f>B!X46</f>
        <v xml:space="preserve"> </v>
      </c>
      <c r="C40" s="231" t="str">
        <f>'C'!X46</f>
        <v xml:space="preserve"> </v>
      </c>
      <c r="D40" s="231" t="str">
        <f>D!X46</f>
        <v xml:space="preserve"> </v>
      </c>
      <c r="E40" s="231" t="str">
        <f>E!X46</f>
        <v xml:space="preserve"> </v>
      </c>
      <c r="F40" s="231" t="str">
        <f>F!$X46</f>
        <v xml:space="preserve"> </v>
      </c>
      <c r="G40" s="231" t="str">
        <f>G!$X46</f>
        <v xml:space="preserve"> </v>
      </c>
      <c r="H40" s="231" t="str">
        <f>H!$X46</f>
        <v xml:space="preserve"> </v>
      </c>
      <c r="I40" s="231" t="str">
        <f>I!$X46</f>
        <v xml:space="preserve"> </v>
      </c>
      <c r="J40" s="231" t="str">
        <f>J!$X46</f>
        <v xml:space="preserve"> </v>
      </c>
      <c r="K40" s="227">
        <v>37</v>
      </c>
      <c r="L40" s="232">
        <f t="shared" si="2"/>
        <v>0</v>
      </c>
      <c r="M40" s="232">
        <f t="shared" si="3"/>
        <v>0</v>
      </c>
      <c r="N40" s="232">
        <f t="shared" si="4"/>
        <v>0</v>
      </c>
      <c r="O40" s="232">
        <f t="shared" si="5"/>
        <v>0</v>
      </c>
      <c r="P40" s="232">
        <f t="shared" si="6"/>
        <v>0</v>
      </c>
      <c r="Q40" s="232">
        <f t="shared" si="7"/>
        <v>0</v>
      </c>
      <c r="R40" s="232">
        <f t="shared" si="8"/>
        <v>0</v>
      </c>
      <c r="S40" s="232">
        <f t="shared" si="9"/>
        <v>0</v>
      </c>
      <c r="T40" s="232">
        <f t="shared" si="10"/>
        <v>0</v>
      </c>
      <c r="U40" s="232">
        <f t="shared" si="11"/>
        <v>0</v>
      </c>
      <c r="V40" s="233">
        <f t="shared" si="12"/>
        <v>0</v>
      </c>
      <c r="W40" s="142">
        <v>36</v>
      </c>
      <c r="X40" s="184">
        <f t="shared" si="13"/>
        <v>0</v>
      </c>
      <c r="Y40" s="184">
        <f t="shared" si="14"/>
        <v>0</v>
      </c>
      <c r="Z40" s="184">
        <f t="shared" si="15"/>
        <v>0</v>
      </c>
      <c r="AA40" s="184">
        <f t="shared" si="16"/>
        <v>0</v>
      </c>
      <c r="AB40" s="184">
        <f t="shared" si="17"/>
        <v>0</v>
      </c>
      <c r="AC40" s="184">
        <f t="shared" si="18"/>
        <v>0</v>
      </c>
      <c r="AD40" s="184">
        <f t="shared" si="19"/>
        <v>0</v>
      </c>
      <c r="AE40" s="184">
        <f t="shared" si="20"/>
        <v>0</v>
      </c>
      <c r="AF40" s="184">
        <f t="shared" si="21"/>
        <v>0</v>
      </c>
      <c r="AG40" s="184">
        <f t="shared" si="22"/>
        <v>0</v>
      </c>
      <c r="AH40" s="184">
        <f t="shared" si="23"/>
        <v>0</v>
      </c>
    </row>
    <row r="41" spans="1:34" x14ac:dyDescent="0.3">
      <c r="A41" s="231" t="str">
        <f>A!X47</f>
        <v xml:space="preserve"> </v>
      </c>
      <c r="B41" s="231" t="str">
        <f>B!X47</f>
        <v xml:space="preserve"> </v>
      </c>
      <c r="C41" s="231" t="str">
        <f>'C'!X47</f>
        <v xml:space="preserve"> </v>
      </c>
      <c r="D41" s="231" t="str">
        <f>D!X47</f>
        <v xml:space="preserve"> </v>
      </c>
      <c r="E41" s="231" t="str">
        <f>E!X47</f>
        <v xml:space="preserve"> </v>
      </c>
      <c r="F41" s="231" t="str">
        <f>F!$X47</f>
        <v xml:space="preserve"> </v>
      </c>
      <c r="G41" s="231" t="str">
        <f>G!$X47</f>
        <v xml:space="preserve"> </v>
      </c>
      <c r="H41" s="231" t="str">
        <f>H!$X47</f>
        <v xml:space="preserve"> </v>
      </c>
      <c r="I41" s="231" t="str">
        <f>I!$X47</f>
        <v xml:space="preserve"> </v>
      </c>
      <c r="J41" s="231" t="str">
        <f>J!$X47</f>
        <v xml:space="preserve"> </v>
      </c>
      <c r="K41" s="227">
        <v>38</v>
      </c>
      <c r="L41" s="232">
        <f t="shared" si="2"/>
        <v>0</v>
      </c>
      <c r="M41" s="232">
        <f t="shared" si="3"/>
        <v>0</v>
      </c>
      <c r="N41" s="232">
        <f t="shared" si="4"/>
        <v>0</v>
      </c>
      <c r="O41" s="232">
        <f t="shared" si="5"/>
        <v>0</v>
      </c>
      <c r="P41" s="232">
        <f t="shared" si="6"/>
        <v>0</v>
      </c>
      <c r="Q41" s="232">
        <f t="shared" si="7"/>
        <v>0</v>
      </c>
      <c r="R41" s="232">
        <f t="shared" si="8"/>
        <v>0</v>
      </c>
      <c r="S41" s="232">
        <f t="shared" si="9"/>
        <v>0</v>
      </c>
      <c r="T41" s="232">
        <f t="shared" si="10"/>
        <v>0</v>
      </c>
      <c r="U41" s="232">
        <f t="shared" si="11"/>
        <v>0</v>
      </c>
      <c r="V41" s="233">
        <f t="shared" si="12"/>
        <v>0</v>
      </c>
      <c r="W41" s="143">
        <v>37</v>
      </c>
      <c r="X41" s="184">
        <f t="shared" si="13"/>
        <v>0</v>
      </c>
      <c r="Y41" s="184">
        <f t="shared" si="14"/>
        <v>0</v>
      </c>
      <c r="Z41" s="184">
        <f t="shared" si="15"/>
        <v>0</v>
      </c>
      <c r="AA41" s="184">
        <f t="shared" si="16"/>
        <v>0</v>
      </c>
      <c r="AB41" s="184">
        <f t="shared" si="17"/>
        <v>0</v>
      </c>
      <c r="AC41" s="184">
        <f t="shared" si="18"/>
        <v>0</v>
      </c>
      <c r="AD41" s="184">
        <f t="shared" si="19"/>
        <v>0</v>
      </c>
      <c r="AE41" s="184">
        <f t="shared" si="20"/>
        <v>0</v>
      </c>
      <c r="AF41" s="184">
        <f t="shared" si="21"/>
        <v>0</v>
      </c>
      <c r="AG41" s="184">
        <f t="shared" si="22"/>
        <v>0</v>
      </c>
      <c r="AH41" s="184">
        <f t="shared" si="23"/>
        <v>0</v>
      </c>
    </row>
    <row r="42" spans="1:34" x14ac:dyDescent="0.3">
      <c r="A42" s="231" t="str">
        <f>A!X48</f>
        <v xml:space="preserve"> </v>
      </c>
      <c r="B42" s="231" t="str">
        <f>B!X48</f>
        <v xml:space="preserve"> </v>
      </c>
      <c r="C42" s="231" t="str">
        <f>'C'!X48</f>
        <v xml:space="preserve"> </v>
      </c>
      <c r="D42" s="231" t="str">
        <f>D!X48</f>
        <v xml:space="preserve"> </v>
      </c>
      <c r="E42" s="231" t="str">
        <f>E!X48</f>
        <v xml:space="preserve"> </v>
      </c>
      <c r="F42" s="231" t="str">
        <f>F!$X48</f>
        <v xml:space="preserve"> </v>
      </c>
      <c r="G42" s="231" t="str">
        <f>G!$X48</f>
        <v xml:space="preserve"> </v>
      </c>
      <c r="H42" s="231" t="str">
        <f>H!$X48</f>
        <v xml:space="preserve"> </v>
      </c>
      <c r="I42" s="231" t="str">
        <f>I!$X48</f>
        <v xml:space="preserve"> </v>
      </c>
      <c r="J42" s="231" t="str">
        <f>J!$X48</f>
        <v xml:space="preserve"> </v>
      </c>
      <c r="K42" s="227">
        <v>39</v>
      </c>
      <c r="L42" s="232">
        <f t="shared" si="2"/>
        <v>0</v>
      </c>
      <c r="M42" s="232">
        <f t="shared" si="3"/>
        <v>0</v>
      </c>
      <c r="N42" s="232">
        <f t="shared" si="4"/>
        <v>0</v>
      </c>
      <c r="O42" s="232">
        <f t="shared" si="5"/>
        <v>0</v>
      </c>
      <c r="P42" s="232">
        <f t="shared" si="6"/>
        <v>0</v>
      </c>
      <c r="Q42" s="232">
        <f t="shared" si="7"/>
        <v>0</v>
      </c>
      <c r="R42" s="232">
        <f t="shared" si="8"/>
        <v>0</v>
      </c>
      <c r="S42" s="232">
        <f t="shared" si="9"/>
        <v>0</v>
      </c>
      <c r="T42" s="232">
        <f t="shared" si="10"/>
        <v>0</v>
      </c>
      <c r="U42" s="232">
        <f t="shared" si="11"/>
        <v>0</v>
      </c>
      <c r="V42" s="233">
        <f t="shared" si="12"/>
        <v>0</v>
      </c>
      <c r="W42" s="142">
        <v>38</v>
      </c>
      <c r="X42" s="184">
        <f t="shared" si="13"/>
        <v>0</v>
      </c>
      <c r="Y42" s="184">
        <f t="shared" si="14"/>
        <v>0</v>
      </c>
      <c r="Z42" s="184">
        <f t="shared" si="15"/>
        <v>0</v>
      </c>
      <c r="AA42" s="184">
        <f t="shared" si="16"/>
        <v>0</v>
      </c>
      <c r="AB42" s="184">
        <f t="shared" si="17"/>
        <v>0</v>
      </c>
      <c r="AC42" s="184">
        <f t="shared" si="18"/>
        <v>0</v>
      </c>
      <c r="AD42" s="184">
        <f t="shared" si="19"/>
        <v>0</v>
      </c>
      <c r="AE42" s="184">
        <f t="shared" si="20"/>
        <v>0</v>
      </c>
      <c r="AF42" s="184">
        <f t="shared" si="21"/>
        <v>0</v>
      </c>
      <c r="AG42" s="184">
        <f t="shared" si="22"/>
        <v>0</v>
      </c>
      <c r="AH42" s="184">
        <f t="shared" si="23"/>
        <v>0</v>
      </c>
    </row>
    <row r="43" spans="1:34" x14ac:dyDescent="0.3">
      <c r="A43" s="231" t="str">
        <f>A!X49</f>
        <v xml:space="preserve"> </v>
      </c>
      <c r="B43" s="231" t="str">
        <f>B!X49</f>
        <v xml:space="preserve"> </v>
      </c>
      <c r="C43" s="231" t="str">
        <f>'C'!X49</f>
        <v xml:space="preserve"> </v>
      </c>
      <c r="D43" s="231" t="str">
        <f>D!X49</f>
        <v xml:space="preserve"> </v>
      </c>
      <c r="E43" s="231" t="str">
        <f>E!X49</f>
        <v xml:space="preserve"> </v>
      </c>
      <c r="F43" s="231" t="str">
        <f>F!$X49</f>
        <v xml:space="preserve"> </v>
      </c>
      <c r="G43" s="231" t="str">
        <f>G!$X49</f>
        <v xml:space="preserve"> </v>
      </c>
      <c r="H43" s="231" t="str">
        <f>H!$X49</f>
        <v xml:space="preserve"> </v>
      </c>
      <c r="I43" s="231" t="str">
        <f>I!$X49</f>
        <v xml:space="preserve"> </v>
      </c>
      <c r="J43" s="231" t="str">
        <f>J!$X49</f>
        <v xml:space="preserve"> </v>
      </c>
      <c r="K43" s="227">
        <v>40</v>
      </c>
      <c r="L43" s="232">
        <f t="shared" si="2"/>
        <v>0</v>
      </c>
      <c r="M43" s="232">
        <f t="shared" si="3"/>
        <v>0</v>
      </c>
      <c r="N43" s="232">
        <f t="shared" si="4"/>
        <v>0</v>
      </c>
      <c r="O43" s="232">
        <f t="shared" si="5"/>
        <v>0</v>
      </c>
      <c r="P43" s="232">
        <f t="shared" si="6"/>
        <v>0</v>
      </c>
      <c r="Q43" s="232">
        <f t="shared" si="7"/>
        <v>0</v>
      </c>
      <c r="R43" s="232">
        <f t="shared" si="8"/>
        <v>0</v>
      </c>
      <c r="S43" s="232">
        <f t="shared" si="9"/>
        <v>0</v>
      </c>
      <c r="T43" s="232">
        <f t="shared" si="10"/>
        <v>0</v>
      </c>
      <c r="U43" s="232">
        <f t="shared" si="11"/>
        <v>0</v>
      </c>
      <c r="V43" s="233">
        <f t="shared" si="12"/>
        <v>0</v>
      </c>
      <c r="W43" s="143">
        <v>39</v>
      </c>
      <c r="X43" s="184">
        <f t="shared" si="13"/>
        <v>0</v>
      </c>
      <c r="Y43" s="184">
        <f t="shared" si="14"/>
        <v>0</v>
      </c>
      <c r="Z43" s="184">
        <f t="shared" si="15"/>
        <v>0</v>
      </c>
      <c r="AA43" s="184">
        <f t="shared" si="16"/>
        <v>0</v>
      </c>
      <c r="AB43" s="184">
        <f t="shared" si="17"/>
        <v>0</v>
      </c>
      <c r="AC43" s="184">
        <f t="shared" si="18"/>
        <v>0</v>
      </c>
      <c r="AD43" s="184">
        <f t="shared" si="19"/>
        <v>0</v>
      </c>
      <c r="AE43" s="184">
        <f t="shared" si="20"/>
        <v>0</v>
      </c>
      <c r="AF43" s="184">
        <f t="shared" si="21"/>
        <v>0</v>
      </c>
      <c r="AG43" s="184">
        <f t="shared" si="22"/>
        <v>0</v>
      </c>
      <c r="AH43" s="184">
        <f t="shared" si="23"/>
        <v>0</v>
      </c>
    </row>
    <row r="44" spans="1:34" x14ac:dyDescent="0.3">
      <c r="A44" s="231" t="str">
        <f>A!X50</f>
        <v xml:space="preserve"> </v>
      </c>
      <c r="B44" s="231" t="str">
        <f>B!X50</f>
        <v xml:space="preserve"> </v>
      </c>
      <c r="C44" s="231" t="str">
        <f>'C'!X50</f>
        <v xml:space="preserve"> </v>
      </c>
      <c r="D44" s="231" t="str">
        <f>D!X50</f>
        <v xml:space="preserve"> </v>
      </c>
      <c r="E44" s="231" t="str">
        <f>E!X50</f>
        <v xml:space="preserve"> </v>
      </c>
      <c r="F44" s="231" t="str">
        <f>F!$X50</f>
        <v xml:space="preserve"> </v>
      </c>
      <c r="G44" s="231" t="str">
        <f>G!$X50</f>
        <v xml:space="preserve"> </v>
      </c>
      <c r="H44" s="231" t="str">
        <f>H!$X50</f>
        <v xml:space="preserve"> </v>
      </c>
      <c r="I44" s="231" t="str">
        <f>I!$X50</f>
        <v xml:space="preserve"> </v>
      </c>
      <c r="J44" s="231" t="str">
        <f>J!$X50</f>
        <v xml:space="preserve"> </v>
      </c>
      <c r="K44" s="227">
        <v>41</v>
      </c>
      <c r="L44" s="232">
        <f t="shared" si="2"/>
        <v>0</v>
      </c>
      <c r="M44" s="232">
        <f t="shared" si="3"/>
        <v>0</v>
      </c>
      <c r="N44" s="232">
        <f t="shared" si="4"/>
        <v>0</v>
      </c>
      <c r="O44" s="232">
        <f t="shared" si="5"/>
        <v>0</v>
      </c>
      <c r="P44" s="232">
        <f t="shared" si="6"/>
        <v>0</v>
      </c>
      <c r="Q44" s="232">
        <f t="shared" si="7"/>
        <v>0</v>
      </c>
      <c r="R44" s="232">
        <f t="shared" si="8"/>
        <v>0</v>
      </c>
      <c r="S44" s="232">
        <f t="shared" si="9"/>
        <v>0</v>
      </c>
      <c r="T44" s="232">
        <f t="shared" si="10"/>
        <v>0</v>
      </c>
      <c r="U44" s="232">
        <f t="shared" si="11"/>
        <v>0</v>
      </c>
      <c r="V44" s="233">
        <f t="shared" si="12"/>
        <v>0</v>
      </c>
      <c r="W44" s="142">
        <v>40</v>
      </c>
      <c r="X44" s="184">
        <f t="shared" si="13"/>
        <v>0</v>
      </c>
      <c r="Y44" s="184">
        <f t="shared" si="14"/>
        <v>0</v>
      </c>
      <c r="Z44" s="184">
        <f t="shared" si="15"/>
        <v>0</v>
      </c>
      <c r="AA44" s="184">
        <f t="shared" si="16"/>
        <v>0</v>
      </c>
      <c r="AB44" s="184">
        <f t="shared" si="17"/>
        <v>0</v>
      </c>
      <c r="AC44" s="184">
        <f t="shared" si="18"/>
        <v>0</v>
      </c>
      <c r="AD44" s="184">
        <f t="shared" si="19"/>
        <v>0</v>
      </c>
      <c r="AE44" s="184">
        <f t="shared" si="20"/>
        <v>0</v>
      </c>
      <c r="AF44" s="184">
        <f t="shared" si="21"/>
        <v>0</v>
      </c>
      <c r="AG44" s="184">
        <f t="shared" si="22"/>
        <v>0</v>
      </c>
      <c r="AH44" s="184">
        <f t="shared" si="23"/>
        <v>0</v>
      </c>
    </row>
    <row r="45" spans="1:34" x14ac:dyDescent="0.3">
      <c r="A45" s="231" t="str">
        <f>A!X51</f>
        <v xml:space="preserve"> </v>
      </c>
      <c r="B45" s="231" t="str">
        <f>B!X51</f>
        <v xml:space="preserve"> </v>
      </c>
      <c r="C45" s="231" t="str">
        <f>'C'!X51</f>
        <v xml:space="preserve"> </v>
      </c>
      <c r="D45" s="231" t="str">
        <f>D!X51</f>
        <v xml:space="preserve"> </v>
      </c>
      <c r="E45" s="231" t="str">
        <f>E!X51</f>
        <v xml:space="preserve"> </v>
      </c>
      <c r="F45" s="231" t="str">
        <f>F!$X51</f>
        <v xml:space="preserve"> </v>
      </c>
      <c r="G45" s="231" t="str">
        <f>G!$X51</f>
        <v xml:space="preserve"> </v>
      </c>
      <c r="H45" s="231" t="str">
        <f>H!$X51</f>
        <v xml:space="preserve"> </v>
      </c>
      <c r="I45" s="231" t="str">
        <f>I!$X51</f>
        <v xml:space="preserve"> </v>
      </c>
      <c r="J45" s="231" t="str">
        <f>J!$X51</f>
        <v xml:space="preserve"> </v>
      </c>
      <c r="K45" s="227">
        <v>42</v>
      </c>
      <c r="L45" s="232">
        <f t="shared" si="2"/>
        <v>0</v>
      </c>
      <c r="M45" s="232">
        <f t="shared" si="3"/>
        <v>0</v>
      </c>
      <c r="N45" s="232">
        <f t="shared" si="4"/>
        <v>0</v>
      </c>
      <c r="O45" s="232">
        <f t="shared" si="5"/>
        <v>0</v>
      </c>
      <c r="P45" s="232">
        <f t="shared" si="6"/>
        <v>0</v>
      </c>
      <c r="Q45" s="232">
        <f t="shared" si="7"/>
        <v>0</v>
      </c>
      <c r="R45" s="232">
        <f t="shared" si="8"/>
        <v>0</v>
      </c>
      <c r="S45" s="232">
        <f t="shared" si="9"/>
        <v>0</v>
      </c>
      <c r="T45" s="232">
        <f t="shared" si="10"/>
        <v>0</v>
      </c>
      <c r="U45" s="232">
        <f t="shared" si="11"/>
        <v>0</v>
      </c>
      <c r="V45" s="233">
        <f t="shared" si="12"/>
        <v>0</v>
      </c>
      <c r="W45" s="143">
        <v>41</v>
      </c>
      <c r="X45" s="184">
        <f t="shared" si="13"/>
        <v>0</v>
      </c>
      <c r="Y45" s="184">
        <f t="shared" si="14"/>
        <v>0</v>
      </c>
      <c r="Z45" s="184">
        <f t="shared" si="15"/>
        <v>0</v>
      </c>
      <c r="AA45" s="184">
        <f t="shared" si="16"/>
        <v>0</v>
      </c>
      <c r="AB45" s="184">
        <f t="shared" si="17"/>
        <v>0</v>
      </c>
      <c r="AC45" s="184">
        <f t="shared" si="18"/>
        <v>0</v>
      </c>
      <c r="AD45" s="184">
        <f t="shared" si="19"/>
        <v>0</v>
      </c>
      <c r="AE45" s="184">
        <f t="shared" si="20"/>
        <v>0</v>
      </c>
      <c r="AF45" s="184">
        <f t="shared" si="21"/>
        <v>0</v>
      </c>
      <c r="AG45" s="184">
        <f t="shared" si="22"/>
        <v>0</v>
      </c>
      <c r="AH45" s="184">
        <f t="shared" si="23"/>
        <v>0</v>
      </c>
    </row>
    <row r="46" spans="1:34" x14ac:dyDescent="0.3">
      <c r="A46" s="231" t="str">
        <f>A!X52</f>
        <v xml:space="preserve"> </v>
      </c>
      <c r="B46" s="231" t="str">
        <f>B!X52</f>
        <v xml:space="preserve"> </v>
      </c>
      <c r="C46" s="231" t="str">
        <f>'C'!X52</f>
        <v xml:space="preserve"> </v>
      </c>
      <c r="D46" s="231" t="str">
        <f>D!X52</f>
        <v xml:space="preserve"> </v>
      </c>
      <c r="E46" s="231" t="str">
        <f>E!X52</f>
        <v xml:space="preserve"> </v>
      </c>
      <c r="F46" s="231" t="str">
        <f>F!$X52</f>
        <v xml:space="preserve"> </v>
      </c>
      <c r="G46" s="231" t="str">
        <f>G!$X52</f>
        <v xml:space="preserve"> </v>
      </c>
      <c r="H46" s="231" t="str">
        <f>H!$X52</f>
        <v xml:space="preserve"> </v>
      </c>
      <c r="I46" s="231" t="str">
        <f>I!$X52</f>
        <v xml:space="preserve"> </v>
      </c>
      <c r="J46" s="231" t="str">
        <f>J!$X52</f>
        <v xml:space="preserve"> </v>
      </c>
      <c r="K46" s="227">
        <v>43</v>
      </c>
      <c r="L46" s="232">
        <f t="shared" si="2"/>
        <v>0</v>
      </c>
      <c r="M46" s="232">
        <f t="shared" si="3"/>
        <v>0</v>
      </c>
      <c r="N46" s="232">
        <f t="shared" si="4"/>
        <v>0</v>
      </c>
      <c r="O46" s="232">
        <f t="shared" si="5"/>
        <v>0</v>
      </c>
      <c r="P46" s="232">
        <f t="shared" si="6"/>
        <v>0</v>
      </c>
      <c r="Q46" s="232">
        <f t="shared" si="7"/>
        <v>0</v>
      </c>
      <c r="R46" s="232">
        <f t="shared" si="8"/>
        <v>0</v>
      </c>
      <c r="S46" s="232">
        <f t="shared" si="9"/>
        <v>0</v>
      </c>
      <c r="T46" s="232">
        <f t="shared" si="10"/>
        <v>0</v>
      </c>
      <c r="U46" s="232">
        <f t="shared" si="11"/>
        <v>0</v>
      </c>
      <c r="V46" s="233">
        <f t="shared" si="12"/>
        <v>0</v>
      </c>
      <c r="W46" s="142">
        <v>42</v>
      </c>
      <c r="X46" s="184">
        <f t="shared" si="13"/>
        <v>0</v>
      </c>
      <c r="Y46" s="184">
        <f t="shared" si="14"/>
        <v>0</v>
      </c>
      <c r="Z46" s="184">
        <f t="shared" si="15"/>
        <v>0</v>
      </c>
      <c r="AA46" s="184">
        <f t="shared" si="16"/>
        <v>0</v>
      </c>
      <c r="AB46" s="184">
        <f t="shared" si="17"/>
        <v>0</v>
      </c>
      <c r="AC46" s="184">
        <f t="shared" si="18"/>
        <v>0</v>
      </c>
      <c r="AD46" s="184">
        <f t="shared" si="19"/>
        <v>0</v>
      </c>
      <c r="AE46" s="184">
        <f t="shared" si="20"/>
        <v>0</v>
      </c>
      <c r="AF46" s="184">
        <f t="shared" si="21"/>
        <v>0</v>
      </c>
      <c r="AG46" s="184">
        <f t="shared" si="22"/>
        <v>0</v>
      </c>
      <c r="AH46" s="184">
        <f t="shared" si="23"/>
        <v>0</v>
      </c>
    </row>
    <row r="47" spans="1:34" x14ac:dyDescent="0.3">
      <c r="A47" s="231" t="str">
        <f>A!X53</f>
        <v xml:space="preserve"> </v>
      </c>
      <c r="B47" s="231" t="str">
        <f>B!X53</f>
        <v xml:space="preserve"> </v>
      </c>
      <c r="C47" s="231" t="str">
        <f>'C'!X53</f>
        <v xml:space="preserve"> </v>
      </c>
      <c r="D47" s="231" t="str">
        <f>D!X53</f>
        <v xml:space="preserve"> </v>
      </c>
      <c r="E47" s="231" t="str">
        <f>E!X53</f>
        <v xml:space="preserve"> </v>
      </c>
      <c r="F47" s="231" t="str">
        <f>F!$X53</f>
        <v xml:space="preserve"> </v>
      </c>
      <c r="G47" s="231" t="str">
        <f>G!$X53</f>
        <v xml:space="preserve"> </v>
      </c>
      <c r="H47" s="231" t="str">
        <f>H!$X53</f>
        <v xml:space="preserve"> </v>
      </c>
      <c r="I47" s="231" t="str">
        <f>I!$X53</f>
        <v xml:space="preserve"> </v>
      </c>
      <c r="J47" s="231" t="str">
        <f>J!$X53</f>
        <v xml:space="preserve"> </v>
      </c>
      <c r="K47" s="227">
        <v>44</v>
      </c>
      <c r="L47" s="232">
        <f t="shared" si="2"/>
        <v>0</v>
      </c>
      <c r="M47" s="232">
        <f t="shared" si="3"/>
        <v>0</v>
      </c>
      <c r="N47" s="232">
        <f t="shared" si="4"/>
        <v>0</v>
      </c>
      <c r="O47" s="232">
        <f t="shared" si="5"/>
        <v>0</v>
      </c>
      <c r="P47" s="232">
        <f t="shared" si="6"/>
        <v>0</v>
      </c>
      <c r="Q47" s="232">
        <f t="shared" si="7"/>
        <v>0</v>
      </c>
      <c r="R47" s="232">
        <f t="shared" si="8"/>
        <v>0</v>
      </c>
      <c r="S47" s="232">
        <f t="shared" si="9"/>
        <v>0</v>
      </c>
      <c r="T47" s="232">
        <f t="shared" si="10"/>
        <v>0</v>
      </c>
      <c r="U47" s="232">
        <f t="shared" si="11"/>
        <v>0</v>
      </c>
      <c r="V47" s="233">
        <f t="shared" si="12"/>
        <v>0</v>
      </c>
      <c r="W47" s="143">
        <v>43</v>
      </c>
      <c r="X47" s="184">
        <f t="shared" si="13"/>
        <v>0</v>
      </c>
      <c r="Y47" s="184">
        <f t="shared" si="14"/>
        <v>0</v>
      </c>
      <c r="Z47" s="184">
        <f t="shared" si="15"/>
        <v>0</v>
      </c>
      <c r="AA47" s="184">
        <f t="shared" si="16"/>
        <v>0</v>
      </c>
      <c r="AB47" s="184">
        <f t="shared" si="17"/>
        <v>0</v>
      </c>
      <c r="AC47" s="184">
        <f t="shared" si="18"/>
        <v>0</v>
      </c>
      <c r="AD47" s="184">
        <f t="shared" si="19"/>
        <v>0</v>
      </c>
      <c r="AE47" s="184">
        <f t="shared" si="20"/>
        <v>0</v>
      </c>
      <c r="AF47" s="184">
        <f t="shared" si="21"/>
        <v>0</v>
      </c>
      <c r="AG47" s="184">
        <f t="shared" si="22"/>
        <v>0</v>
      </c>
      <c r="AH47" s="184">
        <f t="shared" si="23"/>
        <v>0</v>
      </c>
    </row>
    <row r="48" spans="1:34" x14ac:dyDescent="0.3">
      <c r="A48" s="231" t="str">
        <f>A!X54</f>
        <v xml:space="preserve"> </v>
      </c>
      <c r="B48" s="231" t="str">
        <f>B!X54</f>
        <v xml:space="preserve"> </v>
      </c>
      <c r="C48" s="231" t="str">
        <f>'C'!X54</f>
        <v xml:space="preserve"> </v>
      </c>
      <c r="D48" s="231" t="str">
        <f>D!X54</f>
        <v xml:space="preserve"> </v>
      </c>
      <c r="E48" s="231" t="str">
        <f>E!X54</f>
        <v xml:space="preserve"> </v>
      </c>
      <c r="F48" s="231" t="str">
        <f>F!$X54</f>
        <v xml:space="preserve"> </v>
      </c>
      <c r="G48" s="231" t="str">
        <f>G!$X54</f>
        <v xml:space="preserve"> </v>
      </c>
      <c r="H48" s="231" t="str">
        <f>H!$X54</f>
        <v xml:space="preserve"> </v>
      </c>
      <c r="I48" s="231" t="str">
        <f>I!$X54</f>
        <v xml:space="preserve"> </v>
      </c>
      <c r="J48" s="231" t="str">
        <f>J!$X54</f>
        <v xml:space="preserve"> </v>
      </c>
      <c r="K48" s="227">
        <v>45</v>
      </c>
      <c r="L48" s="232">
        <f t="shared" si="2"/>
        <v>0</v>
      </c>
      <c r="M48" s="232">
        <f t="shared" si="3"/>
        <v>0</v>
      </c>
      <c r="N48" s="232">
        <f t="shared" si="4"/>
        <v>0</v>
      </c>
      <c r="O48" s="232">
        <f t="shared" si="5"/>
        <v>0</v>
      </c>
      <c r="P48" s="232">
        <f t="shared" si="6"/>
        <v>0</v>
      </c>
      <c r="Q48" s="232">
        <f t="shared" si="7"/>
        <v>0</v>
      </c>
      <c r="R48" s="232">
        <f t="shared" si="8"/>
        <v>0</v>
      </c>
      <c r="S48" s="232">
        <f t="shared" si="9"/>
        <v>0</v>
      </c>
      <c r="T48" s="232">
        <f t="shared" si="10"/>
        <v>0</v>
      </c>
      <c r="U48" s="232">
        <f t="shared" si="11"/>
        <v>0</v>
      </c>
      <c r="V48" s="233">
        <f t="shared" si="12"/>
        <v>0</v>
      </c>
      <c r="W48" s="142">
        <v>44</v>
      </c>
      <c r="X48" s="184">
        <f t="shared" si="13"/>
        <v>0</v>
      </c>
      <c r="Y48" s="184">
        <f t="shared" si="14"/>
        <v>0</v>
      </c>
      <c r="Z48" s="184">
        <f t="shared" si="15"/>
        <v>0</v>
      </c>
      <c r="AA48" s="184">
        <f t="shared" si="16"/>
        <v>0</v>
      </c>
      <c r="AB48" s="184">
        <f t="shared" si="17"/>
        <v>0</v>
      </c>
      <c r="AC48" s="184">
        <f t="shared" si="18"/>
        <v>0</v>
      </c>
      <c r="AD48" s="184">
        <f t="shared" si="19"/>
        <v>0</v>
      </c>
      <c r="AE48" s="184">
        <f t="shared" si="20"/>
        <v>0</v>
      </c>
      <c r="AF48" s="184">
        <f t="shared" si="21"/>
        <v>0</v>
      </c>
      <c r="AG48" s="184">
        <f t="shared" si="22"/>
        <v>0</v>
      </c>
      <c r="AH48" s="184">
        <f t="shared" si="23"/>
        <v>0</v>
      </c>
    </row>
    <row r="49" spans="1:34" x14ac:dyDescent="0.3">
      <c r="A49" s="231" t="str">
        <f>A!X55</f>
        <v xml:space="preserve"> </v>
      </c>
      <c r="B49" s="231" t="str">
        <f>B!X55</f>
        <v xml:space="preserve"> </v>
      </c>
      <c r="C49" s="231" t="str">
        <f>'C'!X55</f>
        <v xml:space="preserve"> </v>
      </c>
      <c r="D49" s="231" t="str">
        <f>D!X55</f>
        <v xml:space="preserve"> </v>
      </c>
      <c r="E49" s="231" t="str">
        <f>E!X55</f>
        <v xml:space="preserve"> </v>
      </c>
      <c r="F49" s="231" t="str">
        <f>F!$X55</f>
        <v xml:space="preserve"> </v>
      </c>
      <c r="G49" s="231" t="str">
        <f>G!$X55</f>
        <v xml:space="preserve"> </v>
      </c>
      <c r="H49" s="231" t="str">
        <f>H!$X55</f>
        <v xml:space="preserve"> </v>
      </c>
      <c r="I49" s="231" t="str">
        <f>I!$X55</f>
        <v xml:space="preserve"> </v>
      </c>
      <c r="J49" s="231" t="str">
        <f>J!$X55</f>
        <v xml:space="preserve"> </v>
      </c>
      <c r="K49" s="227">
        <v>46</v>
      </c>
      <c r="L49" s="232">
        <f t="shared" si="2"/>
        <v>0</v>
      </c>
      <c r="M49" s="232">
        <f t="shared" si="3"/>
        <v>0</v>
      </c>
      <c r="N49" s="232">
        <f t="shared" si="4"/>
        <v>0</v>
      </c>
      <c r="O49" s="232">
        <f t="shared" si="5"/>
        <v>0</v>
      </c>
      <c r="P49" s="232">
        <f t="shared" si="6"/>
        <v>0</v>
      </c>
      <c r="Q49" s="232">
        <f t="shared" si="7"/>
        <v>0</v>
      </c>
      <c r="R49" s="232">
        <f t="shared" si="8"/>
        <v>0</v>
      </c>
      <c r="S49" s="232">
        <f t="shared" si="9"/>
        <v>0</v>
      </c>
      <c r="T49" s="232">
        <f t="shared" si="10"/>
        <v>0</v>
      </c>
      <c r="U49" s="232">
        <f t="shared" si="11"/>
        <v>0</v>
      </c>
      <c r="V49" s="233">
        <f t="shared" si="12"/>
        <v>0</v>
      </c>
      <c r="W49" s="143">
        <v>45</v>
      </c>
      <c r="X49" s="184">
        <f t="shared" si="13"/>
        <v>0</v>
      </c>
      <c r="Y49" s="184">
        <f t="shared" si="14"/>
        <v>0</v>
      </c>
      <c r="Z49" s="184">
        <f t="shared" si="15"/>
        <v>0</v>
      </c>
      <c r="AA49" s="184">
        <f t="shared" si="16"/>
        <v>0</v>
      </c>
      <c r="AB49" s="184">
        <f t="shared" si="17"/>
        <v>0</v>
      </c>
      <c r="AC49" s="184">
        <f t="shared" si="18"/>
        <v>0</v>
      </c>
      <c r="AD49" s="184">
        <f t="shared" si="19"/>
        <v>0</v>
      </c>
      <c r="AE49" s="184">
        <f t="shared" si="20"/>
        <v>0</v>
      </c>
      <c r="AF49" s="184">
        <f t="shared" si="21"/>
        <v>0</v>
      </c>
      <c r="AG49" s="184">
        <f t="shared" si="22"/>
        <v>0</v>
      </c>
      <c r="AH49" s="184">
        <f t="shared" si="23"/>
        <v>0</v>
      </c>
    </row>
    <row r="50" spans="1:34" x14ac:dyDescent="0.3">
      <c r="A50" s="231" t="str">
        <f>A!X56</f>
        <v xml:space="preserve"> </v>
      </c>
      <c r="B50" s="231" t="str">
        <f>B!X56</f>
        <v xml:space="preserve"> </v>
      </c>
      <c r="C50" s="231" t="str">
        <f>'C'!X56</f>
        <v xml:space="preserve"> </v>
      </c>
      <c r="D50" s="231" t="str">
        <f>D!X56</f>
        <v xml:space="preserve"> </v>
      </c>
      <c r="E50" s="231" t="str">
        <f>E!X56</f>
        <v xml:space="preserve"> </v>
      </c>
      <c r="F50" s="231" t="str">
        <f>F!$X56</f>
        <v xml:space="preserve"> </v>
      </c>
      <c r="G50" s="231" t="str">
        <f>G!$X56</f>
        <v xml:space="preserve"> </v>
      </c>
      <c r="H50" s="231" t="str">
        <f>H!$X56</f>
        <v xml:space="preserve"> </v>
      </c>
      <c r="I50" s="231" t="str">
        <f>I!$X56</f>
        <v xml:space="preserve"> </v>
      </c>
      <c r="J50" s="231" t="str">
        <f>J!$X56</f>
        <v xml:space="preserve"> </v>
      </c>
      <c r="K50" s="227">
        <v>47</v>
      </c>
      <c r="L50" s="232">
        <f t="shared" si="2"/>
        <v>0</v>
      </c>
      <c r="M50" s="232">
        <f t="shared" si="3"/>
        <v>0</v>
      </c>
      <c r="N50" s="232">
        <f t="shared" si="4"/>
        <v>0</v>
      </c>
      <c r="O50" s="232">
        <f t="shared" si="5"/>
        <v>0</v>
      </c>
      <c r="P50" s="232">
        <f t="shared" si="6"/>
        <v>0</v>
      </c>
      <c r="Q50" s="232">
        <f t="shared" si="7"/>
        <v>0</v>
      </c>
      <c r="R50" s="232">
        <f t="shared" si="8"/>
        <v>0</v>
      </c>
      <c r="S50" s="232">
        <f t="shared" si="9"/>
        <v>0</v>
      </c>
      <c r="T50" s="232">
        <f t="shared" si="10"/>
        <v>0</v>
      </c>
      <c r="U50" s="232">
        <f t="shared" si="11"/>
        <v>0</v>
      </c>
      <c r="V50" s="233">
        <f t="shared" si="12"/>
        <v>0</v>
      </c>
      <c r="W50" s="142">
        <v>46</v>
      </c>
      <c r="X50" s="184">
        <f t="shared" si="13"/>
        <v>0</v>
      </c>
      <c r="Y50" s="184">
        <f t="shared" si="14"/>
        <v>0</v>
      </c>
      <c r="Z50" s="184">
        <f t="shared" si="15"/>
        <v>0</v>
      </c>
      <c r="AA50" s="184">
        <f t="shared" si="16"/>
        <v>0</v>
      </c>
      <c r="AB50" s="184">
        <f t="shared" si="17"/>
        <v>0</v>
      </c>
      <c r="AC50" s="184">
        <f t="shared" si="18"/>
        <v>0</v>
      </c>
      <c r="AD50" s="184">
        <f t="shared" si="19"/>
        <v>0</v>
      </c>
      <c r="AE50" s="184">
        <f t="shared" si="20"/>
        <v>0</v>
      </c>
      <c r="AF50" s="184">
        <f t="shared" si="21"/>
        <v>0</v>
      </c>
      <c r="AG50" s="184">
        <f t="shared" si="22"/>
        <v>0</v>
      </c>
      <c r="AH50" s="184">
        <f t="shared" si="23"/>
        <v>0</v>
      </c>
    </row>
    <row r="51" spans="1:34" x14ac:dyDescent="0.3">
      <c r="A51" s="231" t="str">
        <f>A!X57</f>
        <v xml:space="preserve"> </v>
      </c>
      <c r="B51" s="231" t="str">
        <f>B!X57</f>
        <v xml:space="preserve"> </v>
      </c>
      <c r="C51" s="231" t="str">
        <f>'C'!X57</f>
        <v xml:space="preserve"> </v>
      </c>
      <c r="D51" s="231" t="str">
        <f>D!X57</f>
        <v xml:space="preserve"> </v>
      </c>
      <c r="E51" s="231" t="str">
        <f>E!X57</f>
        <v xml:space="preserve"> </v>
      </c>
      <c r="F51" s="231" t="str">
        <f>F!$X57</f>
        <v xml:space="preserve"> </v>
      </c>
      <c r="G51" s="231" t="str">
        <f>G!$X57</f>
        <v xml:space="preserve"> </v>
      </c>
      <c r="H51" s="231" t="str">
        <f>H!$X57</f>
        <v xml:space="preserve"> </v>
      </c>
      <c r="I51" s="231" t="str">
        <f>I!$X57</f>
        <v xml:space="preserve"> </v>
      </c>
      <c r="J51" s="231" t="str">
        <f>J!$X57</f>
        <v xml:space="preserve"> </v>
      </c>
      <c r="K51" s="227">
        <v>48</v>
      </c>
      <c r="L51" s="232">
        <f t="shared" si="2"/>
        <v>0</v>
      </c>
      <c r="M51" s="232">
        <f t="shared" si="3"/>
        <v>0</v>
      </c>
      <c r="N51" s="232">
        <f t="shared" si="4"/>
        <v>0</v>
      </c>
      <c r="O51" s="232">
        <f t="shared" si="5"/>
        <v>0</v>
      </c>
      <c r="P51" s="232">
        <f t="shared" si="6"/>
        <v>0</v>
      </c>
      <c r="Q51" s="232">
        <f t="shared" si="7"/>
        <v>0</v>
      </c>
      <c r="R51" s="232">
        <f t="shared" si="8"/>
        <v>0</v>
      </c>
      <c r="S51" s="232">
        <f t="shared" si="9"/>
        <v>0</v>
      </c>
      <c r="T51" s="232">
        <f t="shared" si="10"/>
        <v>0</v>
      </c>
      <c r="U51" s="232">
        <f t="shared" si="11"/>
        <v>0</v>
      </c>
      <c r="V51" s="233">
        <f t="shared" si="12"/>
        <v>0</v>
      </c>
      <c r="W51" s="143">
        <v>47</v>
      </c>
      <c r="X51" s="184">
        <f t="shared" si="13"/>
        <v>0</v>
      </c>
      <c r="Y51" s="184">
        <f t="shared" si="14"/>
        <v>0</v>
      </c>
      <c r="Z51" s="184">
        <f t="shared" si="15"/>
        <v>0</v>
      </c>
      <c r="AA51" s="184">
        <f t="shared" si="16"/>
        <v>0</v>
      </c>
      <c r="AB51" s="184">
        <f t="shared" si="17"/>
        <v>0</v>
      </c>
      <c r="AC51" s="184">
        <f t="shared" si="18"/>
        <v>0</v>
      </c>
      <c r="AD51" s="184">
        <f t="shared" si="19"/>
        <v>0</v>
      </c>
      <c r="AE51" s="184">
        <f t="shared" si="20"/>
        <v>0</v>
      </c>
      <c r="AF51" s="184">
        <f t="shared" si="21"/>
        <v>0</v>
      </c>
      <c r="AG51" s="184">
        <f t="shared" si="22"/>
        <v>0</v>
      </c>
      <c r="AH51" s="184">
        <f t="shared" si="23"/>
        <v>0</v>
      </c>
    </row>
    <row r="52" spans="1:34" x14ac:dyDescent="0.3">
      <c r="A52" s="231" t="str">
        <f>A!X58</f>
        <v xml:space="preserve"> </v>
      </c>
      <c r="B52" s="231" t="str">
        <f>B!X58</f>
        <v xml:space="preserve"> </v>
      </c>
      <c r="C52" s="231" t="str">
        <f>'C'!X58</f>
        <v xml:space="preserve"> </v>
      </c>
      <c r="D52" s="231" t="str">
        <f>D!X58</f>
        <v xml:space="preserve"> </v>
      </c>
      <c r="E52" s="231" t="str">
        <f>E!X58</f>
        <v xml:space="preserve"> </v>
      </c>
      <c r="F52" s="231" t="str">
        <f>F!$X58</f>
        <v xml:space="preserve"> </v>
      </c>
      <c r="G52" s="231" t="str">
        <f>G!$X58</f>
        <v xml:space="preserve"> </v>
      </c>
      <c r="H52" s="231" t="str">
        <f>H!$X58</f>
        <v xml:space="preserve"> </v>
      </c>
      <c r="I52" s="231" t="str">
        <f>I!$X58</f>
        <v xml:space="preserve"> </v>
      </c>
      <c r="J52" s="231" t="str">
        <f>J!$X58</f>
        <v xml:space="preserve"> </v>
      </c>
      <c r="K52" s="227">
        <v>49</v>
      </c>
      <c r="L52" s="232">
        <f t="shared" si="2"/>
        <v>0</v>
      </c>
      <c r="M52" s="232">
        <f t="shared" si="3"/>
        <v>0</v>
      </c>
      <c r="N52" s="232">
        <f t="shared" si="4"/>
        <v>0</v>
      </c>
      <c r="O52" s="232">
        <f t="shared" si="5"/>
        <v>0</v>
      </c>
      <c r="P52" s="232">
        <f t="shared" si="6"/>
        <v>0</v>
      </c>
      <c r="Q52" s="232">
        <f t="shared" si="7"/>
        <v>0</v>
      </c>
      <c r="R52" s="232">
        <f t="shared" si="8"/>
        <v>0</v>
      </c>
      <c r="S52" s="232">
        <f t="shared" si="9"/>
        <v>0</v>
      </c>
      <c r="T52" s="232">
        <f t="shared" si="10"/>
        <v>0</v>
      </c>
      <c r="U52" s="232">
        <f t="shared" si="11"/>
        <v>0</v>
      </c>
      <c r="V52" s="233">
        <f t="shared" si="12"/>
        <v>0</v>
      </c>
      <c r="W52" s="142">
        <v>48</v>
      </c>
      <c r="X52" s="184">
        <f t="shared" si="13"/>
        <v>0</v>
      </c>
      <c r="Y52" s="184">
        <f t="shared" si="14"/>
        <v>0</v>
      </c>
      <c r="Z52" s="184">
        <f t="shared" si="15"/>
        <v>0</v>
      </c>
      <c r="AA52" s="184">
        <f t="shared" si="16"/>
        <v>0</v>
      </c>
      <c r="AB52" s="184">
        <f t="shared" si="17"/>
        <v>0</v>
      </c>
      <c r="AC52" s="184">
        <f t="shared" si="18"/>
        <v>0</v>
      </c>
      <c r="AD52" s="184">
        <f t="shared" si="19"/>
        <v>0</v>
      </c>
      <c r="AE52" s="184">
        <f t="shared" si="20"/>
        <v>0</v>
      </c>
      <c r="AF52" s="184">
        <f t="shared" si="21"/>
        <v>0</v>
      </c>
      <c r="AG52" s="184">
        <f t="shared" si="22"/>
        <v>0</v>
      </c>
      <c r="AH52" s="184">
        <f t="shared" si="23"/>
        <v>0</v>
      </c>
    </row>
    <row r="53" spans="1:34" x14ac:dyDescent="0.3">
      <c r="A53" s="234" t="str">
        <f>A!X59</f>
        <v xml:space="preserve"> </v>
      </c>
      <c r="B53" s="231" t="str">
        <f>B!X59</f>
        <v xml:space="preserve"> </v>
      </c>
      <c r="C53" s="231" t="str">
        <f>'C'!X59</f>
        <v xml:space="preserve"> </v>
      </c>
      <c r="D53" s="231" t="str">
        <f>D!X59</f>
        <v xml:space="preserve"> </v>
      </c>
      <c r="E53" s="231" t="str">
        <f>E!X59</f>
        <v xml:space="preserve"> </v>
      </c>
      <c r="F53" s="231" t="str">
        <f>F!$X59</f>
        <v xml:space="preserve"> </v>
      </c>
      <c r="G53" s="231" t="str">
        <f>G!$X59</f>
        <v xml:space="preserve"> </v>
      </c>
      <c r="H53" s="231" t="str">
        <f>H!$X59</f>
        <v xml:space="preserve"> </v>
      </c>
      <c r="I53" s="231" t="str">
        <f>I!$X59</f>
        <v xml:space="preserve"> </v>
      </c>
      <c r="J53" s="231" t="str">
        <f>J!$X59</f>
        <v xml:space="preserve"> </v>
      </c>
      <c r="K53" s="227">
        <v>50</v>
      </c>
      <c r="L53" s="232">
        <f t="shared" si="2"/>
        <v>0</v>
      </c>
      <c r="M53" s="232">
        <f t="shared" si="3"/>
        <v>0</v>
      </c>
      <c r="N53" s="232">
        <f t="shared" si="4"/>
        <v>0</v>
      </c>
      <c r="O53" s="232">
        <f t="shared" si="5"/>
        <v>0</v>
      </c>
      <c r="P53" s="232">
        <f t="shared" si="6"/>
        <v>0</v>
      </c>
      <c r="Q53" s="232">
        <f t="shared" si="7"/>
        <v>0</v>
      </c>
      <c r="R53" s="232">
        <f t="shared" si="8"/>
        <v>0</v>
      </c>
      <c r="S53" s="232">
        <f t="shared" si="9"/>
        <v>0</v>
      </c>
      <c r="T53" s="232">
        <f t="shared" si="10"/>
        <v>0</v>
      </c>
      <c r="U53" s="232">
        <f t="shared" si="11"/>
        <v>0</v>
      </c>
      <c r="V53" s="233">
        <f t="shared" si="12"/>
        <v>0</v>
      </c>
      <c r="W53" s="143">
        <v>49</v>
      </c>
      <c r="X53" s="184">
        <f t="shared" si="13"/>
        <v>0</v>
      </c>
      <c r="Y53" s="184">
        <f t="shared" si="14"/>
        <v>0</v>
      </c>
      <c r="Z53" s="184">
        <f t="shared" si="15"/>
        <v>0</v>
      </c>
      <c r="AA53" s="184">
        <f t="shared" si="16"/>
        <v>0</v>
      </c>
      <c r="AB53" s="184">
        <f t="shared" si="17"/>
        <v>0</v>
      </c>
      <c r="AC53" s="184">
        <f t="shared" si="18"/>
        <v>0</v>
      </c>
      <c r="AD53" s="184">
        <f t="shared" si="19"/>
        <v>0</v>
      </c>
      <c r="AE53" s="184">
        <f t="shared" si="20"/>
        <v>0</v>
      </c>
      <c r="AF53" s="184">
        <f t="shared" si="21"/>
        <v>0</v>
      </c>
      <c r="AG53" s="184">
        <f t="shared" si="22"/>
        <v>0</v>
      </c>
      <c r="AH53" s="184">
        <f t="shared" si="23"/>
        <v>0</v>
      </c>
    </row>
    <row r="54" spans="1:34" x14ac:dyDescent="0.3">
      <c r="A54" s="235"/>
      <c r="L54" s="232">
        <f t="shared" ref="L54:L74" si="24">COUNTIF(A$4:A$53,$W54)</f>
        <v>0</v>
      </c>
      <c r="M54" s="232">
        <f t="shared" ref="M54:M74" si="25">COUNTIF(B$4:B$53,$W54)</f>
        <v>0</v>
      </c>
      <c r="N54" s="232">
        <f t="shared" ref="N54:N74" si="26">COUNTIF(C$4:C$53,$W54)</f>
        <v>0</v>
      </c>
      <c r="O54" s="232">
        <f t="shared" ref="O54:O74" si="27">COUNTIF(D$4:D$53,$W54)</f>
        <v>0</v>
      </c>
      <c r="P54" s="232">
        <f t="shared" ref="P54:P74" si="28">COUNTIF(E$4:E$53,$W54)</f>
        <v>0</v>
      </c>
      <c r="Q54" s="232">
        <f t="shared" ref="Q54:Q74" si="29">COUNTIF(F$4:F$53,$W54)</f>
        <v>0</v>
      </c>
      <c r="R54" s="232">
        <f t="shared" ref="R54:R74" si="30">COUNTIF(G$4:G$53,$W54)</f>
        <v>0</v>
      </c>
      <c r="S54" s="232">
        <f t="shared" ref="S54:S74" si="31">COUNTIF(H$4:H$53,$W54)</f>
        <v>0</v>
      </c>
      <c r="T54" s="232">
        <f t="shared" ref="T54:T74" si="32">COUNTIF(I$4:I$53,$W54)</f>
        <v>0</v>
      </c>
      <c r="U54" s="232">
        <f t="shared" ref="U54:U74" si="33">COUNTIF(J$4:J$53,$W54)</f>
        <v>0</v>
      </c>
      <c r="V54" s="233">
        <f t="shared" ref="V54:V74" si="34">COUNTIF(A$4:J$53,$W54)</f>
        <v>0</v>
      </c>
      <c r="W54" s="142">
        <v>50</v>
      </c>
      <c r="X54" s="184">
        <f t="shared" si="13"/>
        <v>0</v>
      </c>
      <c r="Y54" s="184">
        <f t="shared" si="14"/>
        <v>0</v>
      </c>
      <c r="Z54" s="184">
        <f t="shared" si="15"/>
        <v>0</v>
      </c>
      <c r="AA54" s="184">
        <f t="shared" si="16"/>
        <v>0</v>
      </c>
      <c r="AB54" s="184">
        <f t="shared" si="17"/>
        <v>0</v>
      </c>
      <c r="AC54" s="184">
        <f t="shared" si="18"/>
        <v>0</v>
      </c>
      <c r="AD54" s="184">
        <f t="shared" si="19"/>
        <v>0</v>
      </c>
      <c r="AE54" s="184">
        <f t="shared" si="20"/>
        <v>0</v>
      </c>
      <c r="AF54" s="184">
        <f t="shared" si="21"/>
        <v>0</v>
      </c>
      <c r="AG54" s="184">
        <f t="shared" si="22"/>
        <v>0</v>
      </c>
      <c r="AH54" s="184">
        <f t="shared" si="23"/>
        <v>0</v>
      </c>
    </row>
    <row r="55" spans="1:34" x14ac:dyDescent="0.3">
      <c r="A55" s="235"/>
      <c r="B55" s="235"/>
      <c r="C55" s="235"/>
      <c r="D55" s="235"/>
      <c r="E55" s="235"/>
      <c r="F55" s="235"/>
      <c r="G55" s="235"/>
      <c r="H55" s="235"/>
      <c r="I55" s="235"/>
      <c r="J55" s="235"/>
      <c r="L55" s="232">
        <f t="shared" si="24"/>
        <v>0</v>
      </c>
      <c r="M55" s="232">
        <f t="shared" si="25"/>
        <v>0</v>
      </c>
      <c r="N55" s="232">
        <f t="shared" si="26"/>
        <v>0</v>
      </c>
      <c r="O55" s="232">
        <f t="shared" si="27"/>
        <v>0</v>
      </c>
      <c r="P55" s="232">
        <f t="shared" si="28"/>
        <v>0</v>
      </c>
      <c r="Q55" s="232">
        <f t="shared" si="29"/>
        <v>0</v>
      </c>
      <c r="R55" s="232">
        <f t="shared" si="30"/>
        <v>0</v>
      </c>
      <c r="S55" s="232">
        <f t="shared" si="31"/>
        <v>0</v>
      </c>
      <c r="T55" s="232">
        <f t="shared" si="32"/>
        <v>0</v>
      </c>
      <c r="U55" s="232">
        <f t="shared" si="33"/>
        <v>0</v>
      </c>
      <c r="V55" s="233">
        <f t="shared" si="34"/>
        <v>0</v>
      </c>
      <c r="W55" s="143">
        <v>51</v>
      </c>
      <c r="X55" s="184">
        <f t="shared" si="13"/>
        <v>0</v>
      </c>
      <c r="Y55" s="184">
        <f t="shared" si="14"/>
        <v>0</v>
      </c>
      <c r="Z55" s="184">
        <f t="shared" si="15"/>
        <v>0</v>
      </c>
      <c r="AA55" s="184">
        <f t="shared" si="16"/>
        <v>0</v>
      </c>
      <c r="AB55" s="184">
        <f t="shared" si="17"/>
        <v>0</v>
      </c>
      <c r="AC55" s="184">
        <f t="shared" si="18"/>
        <v>0</v>
      </c>
      <c r="AD55" s="184">
        <f t="shared" si="19"/>
        <v>0</v>
      </c>
      <c r="AE55" s="184">
        <f t="shared" si="20"/>
        <v>0</v>
      </c>
      <c r="AF55" s="184">
        <f t="shared" si="21"/>
        <v>0</v>
      </c>
      <c r="AG55" s="184">
        <f t="shared" si="22"/>
        <v>0</v>
      </c>
      <c r="AH55" s="184">
        <f t="shared" si="23"/>
        <v>0</v>
      </c>
    </row>
    <row r="56" spans="1:34" x14ac:dyDescent="0.3">
      <c r="A56" s="235"/>
      <c r="L56" s="232">
        <f t="shared" si="24"/>
        <v>0</v>
      </c>
      <c r="M56" s="232">
        <f t="shared" si="25"/>
        <v>0</v>
      </c>
      <c r="N56" s="232">
        <f t="shared" si="26"/>
        <v>0</v>
      </c>
      <c r="O56" s="232">
        <f t="shared" si="27"/>
        <v>0</v>
      </c>
      <c r="P56" s="232">
        <f t="shared" si="28"/>
        <v>0</v>
      </c>
      <c r="Q56" s="232">
        <f t="shared" si="29"/>
        <v>0</v>
      </c>
      <c r="R56" s="232">
        <f t="shared" si="30"/>
        <v>0</v>
      </c>
      <c r="S56" s="232">
        <f t="shared" si="31"/>
        <v>0</v>
      </c>
      <c r="T56" s="232">
        <f t="shared" si="32"/>
        <v>0</v>
      </c>
      <c r="U56" s="232">
        <f t="shared" si="33"/>
        <v>0</v>
      </c>
      <c r="V56" s="233">
        <f t="shared" si="34"/>
        <v>0</v>
      </c>
      <c r="W56" s="142">
        <v>52</v>
      </c>
      <c r="X56" s="184">
        <f t="shared" si="13"/>
        <v>0</v>
      </c>
      <c r="Y56" s="184">
        <f t="shared" si="14"/>
        <v>0</v>
      </c>
      <c r="Z56" s="184">
        <f t="shared" si="15"/>
        <v>0</v>
      </c>
      <c r="AA56" s="184">
        <f t="shared" si="16"/>
        <v>0</v>
      </c>
      <c r="AB56" s="184">
        <f t="shared" si="17"/>
        <v>0</v>
      </c>
      <c r="AC56" s="184">
        <f t="shared" si="18"/>
        <v>0</v>
      </c>
      <c r="AD56" s="184">
        <f t="shared" si="19"/>
        <v>0</v>
      </c>
      <c r="AE56" s="184">
        <f t="shared" si="20"/>
        <v>0</v>
      </c>
      <c r="AF56" s="184">
        <f t="shared" si="21"/>
        <v>0</v>
      </c>
      <c r="AG56" s="184">
        <f t="shared" si="22"/>
        <v>0</v>
      </c>
      <c r="AH56" s="184">
        <f t="shared" si="23"/>
        <v>0</v>
      </c>
    </row>
    <row r="57" spans="1:34" x14ac:dyDescent="0.3">
      <c r="A57" s="235"/>
      <c r="B57" s="235"/>
      <c r="C57" s="235"/>
      <c r="D57" s="235"/>
      <c r="E57" s="235"/>
      <c r="F57" s="235"/>
      <c r="G57" s="235"/>
      <c r="H57" s="235"/>
      <c r="I57" s="235"/>
      <c r="J57" s="235"/>
      <c r="L57" s="232">
        <f t="shared" si="24"/>
        <v>0</v>
      </c>
      <c r="M57" s="232">
        <f t="shared" si="25"/>
        <v>0</v>
      </c>
      <c r="N57" s="232">
        <f t="shared" si="26"/>
        <v>0</v>
      </c>
      <c r="O57" s="232">
        <f t="shared" si="27"/>
        <v>0</v>
      </c>
      <c r="P57" s="232">
        <f t="shared" si="28"/>
        <v>0</v>
      </c>
      <c r="Q57" s="232">
        <f t="shared" si="29"/>
        <v>0</v>
      </c>
      <c r="R57" s="232">
        <f t="shared" si="30"/>
        <v>0</v>
      </c>
      <c r="S57" s="232">
        <f t="shared" si="31"/>
        <v>0</v>
      </c>
      <c r="T57" s="232">
        <f t="shared" si="32"/>
        <v>0</v>
      </c>
      <c r="U57" s="232">
        <f t="shared" si="33"/>
        <v>0</v>
      </c>
      <c r="V57" s="233">
        <f t="shared" si="34"/>
        <v>0</v>
      </c>
      <c r="W57" s="143">
        <v>53</v>
      </c>
      <c r="X57" s="184">
        <f t="shared" si="13"/>
        <v>0</v>
      </c>
      <c r="Y57" s="184">
        <f t="shared" si="14"/>
        <v>0</v>
      </c>
      <c r="Z57" s="184">
        <f t="shared" si="15"/>
        <v>0</v>
      </c>
      <c r="AA57" s="184">
        <f t="shared" si="16"/>
        <v>0</v>
      </c>
      <c r="AB57" s="184">
        <f t="shared" si="17"/>
        <v>0</v>
      </c>
      <c r="AC57" s="184">
        <f t="shared" si="18"/>
        <v>0</v>
      </c>
      <c r="AD57" s="184">
        <f t="shared" si="19"/>
        <v>0</v>
      </c>
      <c r="AE57" s="184">
        <f t="shared" si="20"/>
        <v>0</v>
      </c>
      <c r="AF57" s="184">
        <f t="shared" si="21"/>
        <v>0</v>
      </c>
      <c r="AG57" s="184">
        <f t="shared" si="22"/>
        <v>0</v>
      </c>
      <c r="AH57" s="184">
        <f t="shared" si="23"/>
        <v>0</v>
      </c>
    </row>
    <row r="58" spans="1:34" x14ac:dyDescent="0.3">
      <c r="A58" s="235"/>
      <c r="L58" s="232">
        <f t="shared" si="24"/>
        <v>0</v>
      </c>
      <c r="M58" s="232">
        <f t="shared" si="25"/>
        <v>0</v>
      </c>
      <c r="N58" s="232">
        <f t="shared" si="26"/>
        <v>0</v>
      </c>
      <c r="O58" s="232">
        <f t="shared" si="27"/>
        <v>0</v>
      </c>
      <c r="P58" s="232">
        <f t="shared" si="28"/>
        <v>0</v>
      </c>
      <c r="Q58" s="232">
        <f t="shared" si="29"/>
        <v>0</v>
      </c>
      <c r="R58" s="232">
        <f t="shared" si="30"/>
        <v>0</v>
      </c>
      <c r="S58" s="232">
        <f t="shared" si="31"/>
        <v>0</v>
      </c>
      <c r="T58" s="232">
        <f t="shared" si="32"/>
        <v>0</v>
      </c>
      <c r="U58" s="232">
        <f t="shared" si="33"/>
        <v>0</v>
      </c>
      <c r="V58" s="233">
        <f t="shared" si="34"/>
        <v>0</v>
      </c>
      <c r="W58" s="142">
        <v>54</v>
      </c>
      <c r="X58" s="184">
        <f t="shared" si="13"/>
        <v>0</v>
      </c>
      <c r="Y58" s="184">
        <f t="shared" si="14"/>
        <v>0</v>
      </c>
      <c r="Z58" s="184">
        <f t="shared" si="15"/>
        <v>0</v>
      </c>
      <c r="AA58" s="184">
        <f t="shared" si="16"/>
        <v>0</v>
      </c>
      <c r="AB58" s="184">
        <f t="shared" si="17"/>
        <v>0</v>
      </c>
      <c r="AC58" s="184">
        <f t="shared" si="18"/>
        <v>0</v>
      </c>
      <c r="AD58" s="184">
        <f t="shared" si="19"/>
        <v>0</v>
      </c>
      <c r="AE58" s="184">
        <f t="shared" si="20"/>
        <v>0</v>
      </c>
      <c r="AF58" s="184">
        <f t="shared" si="21"/>
        <v>0</v>
      </c>
      <c r="AG58" s="184">
        <f t="shared" si="22"/>
        <v>0</v>
      </c>
      <c r="AH58" s="184">
        <f t="shared" si="23"/>
        <v>0</v>
      </c>
    </row>
    <row r="59" spans="1:34" x14ac:dyDescent="0.3">
      <c r="A59" s="235"/>
      <c r="B59" s="235"/>
      <c r="C59" s="235"/>
      <c r="D59" s="235"/>
      <c r="E59" s="235"/>
      <c r="F59" s="235"/>
      <c r="G59" s="235"/>
      <c r="H59" s="235"/>
      <c r="I59" s="235"/>
      <c r="J59" s="235"/>
      <c r="K59" s="236"/>
      <c r="L59" s="232">
        <f t="shared" si="24"/>
        <v>0</v>
      </c>
      <c r="M59" s="232">
        <f t="shared" si="25"/>
        <v>0</v>
      </c>
      <c r="N59" s="232">
        <f t="shared" si="26"/>
        <v>0</v>
      </c>
      <c r="O59" s="232">
        <f t="shared" si="27"/>
        <v>0</v>
      </c>
      <c r="P59" s="232">
        <f t="shared" si="28"/>
        <v>0</v>
      </c>
      <c r="Q59" s="232">
        <f t="shared" si="29"/>
        <v>0</v>
      </c>
      <c r="R59" s="232">
        <f t="shared" si="30"/>
        <v>0</v>
      </c>
      <c r="S59" s="232">
        <f t="shared" si="31"/>
        <v>0</v>
      </c>
      <c r="T59" s="232">
        <f t="shared" si="32"/>
        <v>0</v>
      </c>
      <c r="U59" s="232">
        <f t="shared" si="33"/>
        <v>0</v>
      </c>
      <c r="V59" s="233">
        <f t="shared" si="34"/>
        <v>0</v>
      </c>
      <c r="W59" s="143">
        <v>55</v>
      </c>
      <c r="X59" s="184">
        <f t="shared" si="13"/>
        <v>0</v>
      </c>
      <c r="Y59" s="184">
        <f t="shared" si="14"/>
        <v>0</v>
      </c>
      <c r="Z59" s="184">
        <f t="shared" si="15"/>
        <v>0</v>
      </c>
      <c r="AA59" s="184">
        <f t="shared" si="16"/>
        <v>0</v>
      </c>
      <c r="AB59" s="184">
        <f t="shared" si="17"/>
        <v>0</v>
      </c>
      <c r="AC59" s="184">
        <f t="shared" si="18"/>
        <v>0</v>
      </c>
      <c r="AD59" s="184">
        <f t="shared" si="19"/>
        <v>0</v>
      </c>
      <c r="AE59" s="184">
        <f t="shared" si="20"/>
        <v>0</v>
      </c>
      <c r="AF59" s="184">
        <f t="shared" si="21"/>
        <v>0</v>
      </c>
      <c r="AG59" s="184">
        <f t="shared" si="22"/>
        <v>0</v>
      </c>
      <c r="AH59" s="184">
        <f t="shared" si="23"/>
        <v>0</v>
      </c>
    </row>
    <row r="60" spans="1:34" x14ac:dyDescent="0.3">
      <c r="A60" s="235"/>
      <c r="L60" s="232">
        <f t="shared" si="24"/>
        <v>0</v>
      </c>
      <c r="M60" s="232">
        <f t="shared" si="25"/>
        <v>0</v>
      </c>
      <c r="N60" s="232">
        <f t="shared" si="26"/>
        <v>0</v>
      </c>
      <c r="O60" s="232">
        <f t="shared" si="27"/>
        <v>0</v>
      </c>
      <c r="P60" s="232">
        <f t="shared" si="28"/>
        <v>0</v>
      </c>
      <c r="Q60" s="232">
        <f t="shared" si="29"/>
        <v>0</v>
      </c>
      <c r="R60" s="232">
        <f t="shared" si="30"/>
        <v>0</v>
      </c>
      <c r="S60" s="232">
        <f t="shared" si="31"/>
        <v>0</v>
      </c>
      <c r="T60" s="232">
        <f t="shared" si="32"/>
        <v>0</v>
      </c>
      <c r="U60" s="232">
        <f t="shared" si="33"/>
        <v>0</v>
      </c>
      <c r="V60" s="233">
        <f t="shared" si="34"/>
        <v>0</v>
      </c>
      <c r="W60" s="142">
        <v>56</v>
      </c>
      <c r="X60" s="184">
        <f t="shared" si="13"/>
        <v>0</v>
      </c>
      <c r="Y60" s="184">
        <f t="shared" si="14"/>
        <v>0</v>
      </c>
      <c r="Z60" s="184">
        <f t="shared" si="15"/>
        <v>0</v>
      </c>
      <c r="AA60" s="184">
        <f t="shared" si="16"/>
        <v>0</v>
      </c>
      <c r="AB60" s="184">
        <f t="shared" si="17"/>
        <v>0</v>
      </c>
      <c r="AC60" s="184">
        <f t="shared" si="18"/>
        <v>0</v>
      </c>
      <c r="AD60" s="184">
        <f t="shared" si="19"/>
        <v>0</v>
      </c>
      <c r="AE60" s="184">
        <f t="shared" si="20"/>
        <v>0</v>
      </c>
      <c r="AF60" s="184">
        <f t="shared" si="21"/>
        <v>0</v>
      </c>
      <c r="AG60" s="184">
        <f t="shared" si="22"/>
        <v>0</v>
      </c>
      <c r="AH60" s="184">
        <f t="shared" si="23"/>
        <v>0</v>
      </c>
    </row>
    <row r="61" spans="1:34" x14ac:dyDescent="0.3">
      <c r="A61" s="235"/>
      <c r="L61" s="232">
        <f t="shared" si="24"/>
        <v>0</v>
      </c>
      <c r="M61" s="232">
        <f t="shared" si="25"/>
        <v>0</v>
      </c>
      <c r="N61" s="232">
        <f t="shared" si="26"/>
        <v>0</v>
      </c>
      <c r="O61" s="232">
        <f t="shared" si="27"/>
        <v>0</v>
      </c>
      <c r="P61" s="232">
        <f t="shared" si="28"/>
        <v>0</v>
      </c>
      <c r="Q61" s="232">
        <f t="shared" si="29"/>
        <v>0</v>
      </c>
      <c r="R61" s="232">
        <f t="shared" si="30"/>
        <v>0</v>
      </c>
      <c r="S61" s="232">
        <f t="shared" si="31"/>
        <v>0</v>
      </c>
      <c r="T61" s="232">
        <f t="shared" si="32"/>
        <v>0</v>
      </c>
      <c r="U61" s="232">
        <f t="shared" si="33"/>
        <v>0</v>
      </c>
      <c r="V61" s="233">
        <f t="shared" si="34"/>
        <v>0</v>
      </c>
      <c r="W61" s="143">
        <v>57</v>
      </c>
      <c r="X61" s="184">
        <f t="shared" si="13"/>
        <v>0</v>
      </c>
      <c r="Y61" s="184">
        <f t="shared" si="14"/>
        <v>0</v>
      </c>
      <c r="Z61" s="184">
        <f t="shared" si="15"/>
        <v>0</v>
      </c>
      <c r="AA61" s="184">
        <f t="shared" si="16"/>
        <v>0</v>
      </c>
      <c r="AB61" s="184">
        <f t="shared" si="17"/>
        <v>0</v>
      </c>
      <c r="AC61" s="184">
        <f t="shared" si="18"/>
        <v>0</v>
      </c>
      <c r="AD61" s="184">
        <f t="shared" si="19"/>
        <v>0</v>
      </c>
      <c r="AE61" s="184">
        <f t="shared" si="20"/>
        <v>0</v>
      </c>
      <c r="AF61" s="184">
        <f t="shared" si="21"/>
        <v>0</v>
      </c>
      <c r="AG61" s="184">
        <f t="shared" si="22"/>
        <v>0</v>
      </c>
      <c r="AH61" s="184">
        <f t="shared" si="23"/>
        <v>0</v>
      </c>
    </row>
    <row r="62" spans="1:34" x14ac:dyDescent="0.3">
      <c r="A62" s="235"/>
      <c r="L62" s="232">
        <f t="shared" si="24"/>
        <v>0</v>
      </c>
      <c r="M62" s="232">
        <f t="shared" si="25"/>
        <v>0</v>
      </c>
      <c r="N62" s="232">
        <f t="shared" si="26"/>
        <v>0</v>
      </c>
      <c r="O62" s="232">
        <f t="shared" si="27"/>
        <v>0</v>
      </c>
      <c r="P62" s="232">
        <f t="shared" si="28"/>
        <v>0</v>
      </c>
      <c r="Q62" s="232">
        <f t="shared" si="29"/>
        <v>0</v>
      </c>
      <c r="R62" s="232">
        <f t="shared" si="30"/>
        <v>0</v>
      </c>
      <c r="S62" s="232">
        <f t="shared" si="31"/>
        <v>0</v>
      </c>
      <c r="T62" s="232">
        <f t="shared" si="32"/>
        <v>0</v>
      </c>
      <c r="U62" s="232">
        <f t="shared" si="33"/>
        <v>0</v>
      </c>
      <c r="V62" s="233">
        <f t="shared" si="34"/>
        <v>0</v>
      </c>
      <c r="W62" s="142">
        <v>58</v>
      </c>
      <c r="X62" s="184">
        <f t="shared" si="13"/>
        <v>0</v>
      </c>
      <c r="Y62" s="184">
        <f t="shared" si="14"/>
        <v>0</v>
      </c>
      <c r="Z62" s="184">
        <f t="shared" si="15"/>
        <v>0</v>
      </c>
      <c r="AA62" s="184">
        <f t="shared" si="16"/>
        <v>0</v>
      </c>
      <c r="AB62" s="184">
        <f t="shared" si="17"/>
        <v>0</v>
      </c>
      <c r="AC62" s="184">
        <f t="shared" si="18"/>
        <v>0</v>
      </c>
      <c r="AD62" s="184">
        <f t="shared" si="19"/>
        <v>0</v>
      </c>
      <c r="AE62" s="184">
        <f t="shared" si="20"/>
        <v>0</v>
      </c>
      <c r="AF62" s="184">
        <f t="shared" si="21"/>
        <v>0</v>
      </c>
      <c r="AG62" s="184">
        <f t="shared" si="22"/>
        <v>0</v>
      </c>
      <c r="AH62" s="184">
        <f t="shared" si="23"/>
        <v>0</v>
      </c>
    </row>
    <row r="63" spans="1:34" x14ac:dyDescent="0.3">
      <c r="A63" s="235"/>
      <c r="L63" s="232">
        <f t="shared" si="24"/>
        <v>0</v>
      </c>
      <c r="M63" s="232">
        <f t="shared" si="25"/>
        <v>0</v>
      </c>
      <c r="N63" s="232">
        <f t="shared" si="26"/>
        <v>0</v>
      </c>
      <c r="O63" s="232">
        <f t="shared" si="27"/>
        <v>0</v>
      </c>
      <c r="P63" s="232">
        <f t="shared" si="28"/>
        <v>0</v>
      </c>
      <c r="Q63" s="232">
        <f t="shared" si="29"/>
        <v>0</v>
      </c>
      <c r="R63" s="232">
        <f t="shared" si="30"/>
        <v>0</v>
      </c>
      <c r="S63" s="232">
        <f t="shared" si="31"/>
        <v>0</v>
      </c>
      <c r="T63" s="232">
        <f t="shared" si="32"/>
        <v>0</v>
      </c>
      <c r="U63" s="232">
        <f t="shared" si="33"/>
        <v>0</v>
      </c>
      <c r="V63" s="233">
        <f t="shared" si="34"/>
        <v>0</v>
      </c>
      <c r="W63" s="143">
        <v>59</v>
      </c>
      <c r="X63" s="184">
        <f t="shared" si="13"/>
        <v>0</v>
      </c>
      <c r="Y63" s="184">
        <f t="shared" si="14"/>
        <v>0</v>
      </c>
      <c r="Z63" s="184">
        <f t="shared" si="15"/>
        <v>0</v>
      </c>
      <c r="AA63" s="184">
        <f t="shared" si="16"/>
        <v>0</v>
      </c>
      <c r="AB63" s="184">
        <f t="shared" si="17"/>
        <v>0</v>
      </c>
      <c r="AC63" s="184">
        <f t="shared" si="18"/>
        <v>0</v>
      </c>
      <c r="AD63" s="184">
        <f t="shared" si="19"/>
        <v>0</v>
      </c>
      <c r="AE63" s="184">
        <f t="shared" si="20"/>
        <v>0</v>
      </c>
      <c r="AF63" s="184">
        <f t="shared" si="21"/>
        <v>0</v>
      </c>
      <c r="AG63" s="184">
        <f t="shared" si="22"/>
        <v>0</v>
      </c>
      <c r="AH63" s="184">
        <f t="shared" si="23"/>
        <v>0</v>
      </c>
    </row>
    <row r="64" spans="1:34" x14ac:dyDescent="0.3">
      <c r="A64" s="235"/>
      <c r="L64" s="232">
        <f t="shared" si="24"/>
        <v>0</v>
      </c>
      <c r="M64" s="232">
        <f t="shared" si="25"/>
        <v>0</v>
      </c>
      <c r="N64" s="232">
        <f t="shared" si="26"/>
        <v>0</v>
      </c>
      <c r="O64" s="232">
        <f t="shared" si="27"/>
        <v>0</v>
      </c>
      <c r="P64" s="232">
        <f t="shared" si="28"/>
        <v>0</v>
      </c>
      <c r="Q64" s="232">
        <f t="shared" si="29"/>
        <v>0</v>
      </c>
      <c r="R64" s="232">
        <f t="shared" si="30"/>
        <v>0</v>
      </c>
      <c r="S64" s="232">
        <f t="shared" si="31"/>
        <v>0</v>
      </c>
      <c r="T64" s="232">
        <f t="shared" si="32"/>
        <v>0</v>
      </c>
      <c r="U64" s="232">
        <f t="shared" si="33"/>
        <v>0</v>
      </c>
      <c r="V64" s="233">
        <f t="shared" si="34"/>
        <v>0</v>
      </c>
      <c r="W64" s="142">
        <v>60</v>
      </c>
      <c r="X64" s="184">
        <f t="shared" si="13"/>
        <v>0</v>
      </c>
      <c r="Y64" s="184">
        <f t="shared" si="14"/>
        <v>0</v>
      </c>
      <c r="Z64" s="184">
        <f t="shared" si="15"/>
        <v>0</v>
      </c>
      <c r="AA64" s="184">
        <f t="shared" si="16"/>
        <v>0</v>
      </c>
      <c r="AB64" s="184">
        <f t="shared" si="17"/>
        <v>0</v>
      </c>
      <c r="AC64" s="184">
        <f t="shared" si="18"/>
        <v>0</v>
      </c>
      <c r="AD64" s="184">
        <f t="shared" si="19"/>
        <v>0</v>
      </c>
      <c r="AE64" s="184">
        <f t="shared" si="20"/>
        <v>0</v>
      </c>
      <c r="AF64" s="184">
        <f t="shared" si="21"/>
        <v>0</v>
      </c>
      <c r="AG64" s="184">
        <f t="shared" si="22"/>
        <v>0</v>
      </c>
      <c r="AH64" s="184">
        <f t="shared" si="23"/>
        <v>0</v>
      </c>
    </row>
    <row r="65" spans="1:34" x14ac:dyDescent="0.3">
      <c r="A65" s="235"/>
      <c r="L65" s="232">
        <f t="shared" si="24"/>
        <v>0</v>
      </c>
      <c r="M65" s="232">
        <f t="shared" si="25"/>
        <v>0</v>
      </c>
      <c r="N65" s="232">
        <f t="shared" si="26"/>
        <v>0</v>
      </c>
      <c r="O65" s="232">
        <f t="shared" si="27"/>
        <v>0</v>
      </c>
      <c r="P65" s="232">
        <f t="shared" si="28"/>
        <v>0</v>
      </c>
      <c r="Q65" s="232">
        <f t="shared" si="29"/>
        <v>0</v>
      </c>
      <c r="R65" s="232">
        <f t="shared" si="30"/>
        <v>0</v>
      </c>
      <c r="S65" s="232">
        <f t="shared" si="31"/>
        <v>0</v>
      </c>
      <c r="T65" s="232">
        <f t="shared" si="32"/>
        <v>0</v>
      </c>
      <c r="U65" s="232">
        <f t="shared" si="33"/>
        <v>0</v>
      </c>
      <c r="V65" s="233">
        <f t="shared" si="34"/>
        <v>0</v>
      </c>
      <c r="W65" s="143">
        <v>61</v>
      </c>
      <c r="X65" s="184">
        <f t="shared" si="13"/>
        <v>0</v>
      </c>
      <c r="Y65" s="184">
        <f t="shared" si="14"/>
        <v>0</v>
      </c>
      <c r="Z65" s="184">
        <f t="shared" si="15"/>
        <v>0</v>
      </c>
      <c r="AA65" s="184">
        <f t="shared" si="16"/>
        <v>0</v>
      </c>
      <c r="AB65" s="184">
        <f t="shared" si="17"/>
        <v>0</v>
      </c>
      <c r="AC65" s="184">
        <f t="shared" si="18"/>
        <v>0</v>
      </c>
      <c r="AD65" s="184">
        <f t="shared" si="19"/>
        <v>0</v>
      </c>
      <c r="AE65" s="184">
        <f t="shared" si="20"/>
        <v>0</v>
      </c>
      <c r="AF65" s="184">
        <f t="shared" si="21"/>
        <v>0</v>
      </c>
      <c r="AG65" s="184">
        <f t="shared" si="22"/>
        <v>0</v>
      </c>
      <c r="AH65" s="184">
        <f t="shared" si="23"/>
        <v>0</v>
      </c>
    </row>
    <row r="66" spans="1:34" x14ac:dyDescent="0.3">
      <c r="A66" s="235"/>
      <c r="L66" s="232">
        <f t="shared" si="24"/>
        <v>0</v>
      </c>
      <c r="M66" s="232">
        <f t="shared" si="25"/>
        <v>0</v>
      </c>
      <c r="N66" s="232">
        <f t="shared" si="26"/>
        <v>0</v>
      </c>
      <c r="O66" s="232">
        <f t="shared" si="27"/>
        <v>0</v>
      </c>
      <c r="P66" s="232">
        <f t="shared" si="28"/>
        <v>0</v>
      </c>
      <c r="Q66" s="232">
        <f t="shared" si="29"/>
        <v>0</v>
      </c>
      <c r="R66" s="232">
        <f t="shared" si="30"/>
        <v>0</v>
      </c>
      <c r="S66" s="232">
        <f t="shared" si="31"/>
        <v>0</v>
      </c>
      <c r="T66" s="232">
        <f t="shared" si="32"/>
        <v>0</v>
      </c>
      <c r="U66" s="232">
        <f t="shared" si="33"/>
        <v>0</v>
      </c>
      <c r="V66" s="233">
        <f t="shared" si="34"/>
        <v>0</v>
      </c>
      <c r="W66" s="142">
        <v>62</v>
      </c>
      <c r="X66" s="184">
        <f t="shared" si="13"/>
        <v>0</v>
      </c>
      <c r="Y66" s="184">
        <f t="shared" si="14"/>
        <v>0</v>
      </c>
      <c r="Z66" s="184">
        <f t="shared" si="15"/>
        <v>0</v>
      </c>
      <c r="AA66" s="184">
        <f t="shared" si="16"/>
        <v>0</v>
      </c>
      <c r="AB66" s="184">
        <f t="shared" si="17"/>
        <v>0</v>
      </c>
      <c r="AC66" s="184">
        <f t="shared" si="18"/>
        <v>0</v>
      </c>
      <c r="AD66" s="184">
        <f t="shared" si="19"/>
        <v>0</v>
      </c>
      <c r="AE66" s="184">
        <f t="shared" si="20"/>
        <v>0</v>
      </c>
      <c r="AF66" s="184">
        <f t="shared" si="21"/>
        <v>0</v>
      </c>
      <c r="AG66" s="184">
        <f t="shared" si="22"/>
        <v>0</v>
      </c>
      <c r="AH66" s="184">
        <f t="shared" si="23"/>
        <v>0</v>
      </c>
    </row>
    <row r="67" spans="1:34" x14ac:dyDescent="0.3">
      <c r="A67" s="235"/>
      <c r="L67" s="232">
        <f t="shared" si="24"/>
        <v>0</v>
      </c>
      <c r="M67" s="232">
        <f t="shared" si="25"/>
        <v>0</v>
      </c>
      <c r="N67" s="232">
        <f t="shared" si="26"/>
        <v>0</v>
      </c>
      <c r="O67" s="232">
        <f t="shared" si="27"/>
        <v>0</v>
      </c>
      <c r="P67" s="232">
        <f t="shared" si="28"/>
        <v>0</v>
      </c>
      <c r="Q67" s="232">
        <f t="shared" si="29"/>
        <v>0</v>
      </c>
      <c r="R67" s="232">
        <f t="shared" si="30"/>
        <v>0</v>
      </c>
      <c r="S67" s="232">
        <f t="shared" si="31"/>
        <v>0</v>
      </c>
      <c r="T67" s="232">
        <f t="shared" si="32"/>
        <v>0</v>
      </c>
      <c r="U67" s="232">
        <f t="shared" si="33"/>
        <v>0</v>
      </c>
      <c r="V67" s="233">
        <f t="shared" si="34"/>
        <v>0</v>
      </c>
      <c r="W67" s="143">
        <v>63</v>
      </c>
      <c r="X67" s="184">
        <f t="shared" si="13"/>
        <v>0</v>
      </c>
      <c r="Y67" s="184">
        <f t="shared" si="14"/>
        <v>0</v>
      </c>
      <c r="Z67" s="184">
        <f t="shared" si="15"/>
        <v>0</v>
      </c>
      <c r="AA67" s="184">
        <f t="shared" si="16"/>
        <v>0</v>
      </c>
      <c r="AB67" s="184">
        <f t="shared" si="17"/>
        <v>0</v>
      </c>
      <c r="AC67" s="184">
        <f t="shared" si="18"/>
        <v>0</v>
      </c>
      <c r="AD67" s="184">
        <f t="shared" si="19"/>
        <v>0</v>
      </c>
      <c r="AE67" s="184">
        <f t="shared" si="20"/>
        <v>0</v>
      </c>
      <c r="AF67" s="184">
        <f t="shared" si="21"/>
        <v>0</v>
      </c>
      <c r="AG67" s="184">
        <f t="shared" si="22"/>
        <v>0</v>
      </c>
      <c r="AH67" s="184">
        <f t="shared" si="23"/>
        <v>0</v>
      </c>
    </row>
    <row r="68" spans="1:34" x14ac:dyDescent="0.3">
      <c r="A68" s="235"/>
      <c r="L68" s="232">
        <f t="shared" si="24"/>
        <v>0</v>
      </c>
      <c r="M68" s="232">
        <f t="shared" si="25"/>
        <v>0</v>
      </c>
      <c r="N68" s="232">
        <f t="shared" si="26"/>
        <v>0</v>
      </c>
      <c r="O68" s="232">
        <f t="shared" si="27"/>
        <v>0</v>
      </c>
      <c r="P68" s="232">
        <f t="shared" si="28"/>
        <v>0</v>
      </c>
      <c r="Q68" s="232">
        <f t="shared" si="29"/>
        <v>0</v>
      </c>
      <c r="R68" s="232">
        <f t="shared" si="30"/>
        <v>0</v>
      </c>
      <c r="S68" s="232">
        <f t="shared" si="31"/>
        <v>0</v>
      </c>
      <c r="T68" s="232">
        <f t="shared" si="32"/>
        <v>0</v>
      </c>
      <c r="U68" s="232">
        <f t="shared" si="33"/>
        <v>0</v>
      </c>
      <c r="V68" s="233">
        <f t="shared" si="34"/>
        <v>0</v>
      </c>
      <c r="W68" s="142">
        <v>64</v>
      </c>
      <c r="X68" s="184">
        <f t="shared" si="13"/>
        <v>0</v>
      </c>
      <c r="Y68" s="184">
        <f t="shared" si="14"/>
        <v>0</v>
      </c>
      <c r="Z68" s="184">
        <f t="shared" si="15"/>
        <v>0</v>
      </c>
      <c r="AA68" s="184">
        <f t="shared" si="16"/>
        <v>0</v>
      </c>
      <c r="AB68" s="184">
        <f t="shared" si="17"/>
        <v>0</v>
      </c>
      <c r="AC68" s="184">
        <f t="shared" si="18"/>
        <v>0</v>
      </c>
      <c r="AD68" s="184">
        <f t="shared" si="19"/>
        <v>0</v>
      </c>
      <c r="AE68" s="184">
        <f t="shared" si="20"/>
        <v>0</v>
      </c>
      <c r="AF68" s="184">
        <f t="shared" si="21"/>
        <v>0</v>
      </c>
      <c r="AG68" s="184">
        <f t="shared" si="22"/>
        <v>0</v>
      </c>
      <c r="AH68" s="184">
        <f t="shared" si="23"/>
        <v>0</v>
      </c>
    </row>
    <row r="69" spans="1:34" x14ac:dyDescent="0.3">
      <c r="A69" s="235"/>
      <c r="L69" s="232">
        <f t="shared" si="24"/>
        <v>0</v>
      </c>
      <c r="M69" s="232">
        <f t="shared" si="25"/>
        <v>0</v>
      </c>
      <c r="N69" s="232">
        <f t="shared" si="26"/>
        <v>0</v>
      </c>
      <c r="O69" s="232">
        <f t="shared" si="27"/>
        <v>0</v>
      </c>
      <c r="P69" s="232">
        <f t="shared" si="28"/>
        <v>0</v>
      </c>
      <c r="Q69" s="232">
        <f t="shared" si="29"/>
        <v>0</v>
      </c>
      <c r="R69" s="232">
        <f t="shared" si="30"/>
        <v>0</v>
      </c>
      <c r="S69" s="232">
        <f t="shared" si="31"/>
        <v>0</v>
      </c>
      <c r="T69" s="232">
        <f t="shared" si="32"/>
        <v>0</v>
      </c>
      <c r="U69" s="232">
        <f t="shared" si="33"/>
        <v>0</v>
      </c>
      <c r="V69" s="233">
        <f t="shared" si="34"/>
        <v>0</v>
      </c>
      <c r="W69" s="143">
        <v>65</v>
      </c>
      <c r="X69" s="184">
        <f t="shared" ref="X69:X74" si="35">IF(ISERROR(L69/L$75),0,L69/L$75)</f>
        <v>0</v>
      </c>
      <c r="Y69" s="184">
        <f t="shared" si="14"/>
        <v>0</v>
      </c>
      <c r="Z69" s="184">
        <f t="shared" si="15"/>
        <v>0</v>
      </c>
      <c r="AA69" s="184">
        <f t="shared" si="16"/>
        <v>0</v>
      </c>
      <c r="AB69" s="184">
        <f t="shared" si="17"/>
        <v>0</v>
      </c>
      <c r="AC69" s="184">
        <f t="shared" si="18"/>
        <v>0</v>
      </c>
      <c r="AD69" s="184">
        <f t="shared" si="19"/>
        <v>0</v>
      </c>
      <c r="AE69" s="184">
        <f t="shared" si="20"/>
        <v>0</v>
      </c>
      <c r="AF69" s="184">
        <f t="shared" si="21"/>
        <v>0</v>
      </c>
      <c r="AG69" s="184">
        <f t="shared" si="22"/>
        <v>0</v>
      </c>
      <c r="AH69" s="184">
        <f t="shared" si="23"/>
        <v>0</v>
      </c>
    </row>
    <row r="70" spans="1:34" x14ac:dyDescent="0.3">
      <c r="A70" s="235"/>
      <c r="L70" s="232">
        <f t="shared" si="24"/>
        <v>0</v>
      </c>
      <c r="M70" s="232">
        <f t="shared" si="25"/>
        <v>0</v>
      </c>
      <c r="N70" s="232">
        <f t="shared" si="26"/>
        <v>0</v>
      </c>
      <c r="O70" s="232">
        <f t="shared" si="27"/>
        <v>0</v>
      </c>
      <c r="P70" s="232">
        <f t="shared" si="28"/>
        <v>0</v>
      </c>
      <c r="Q70" s="232">
        <f t="shared" si="29"/>
        <v>0</v>
      </c>
      <c r="R70" s="232">
        <f t="shared" si="30"/>
        <v>0</v>
      </c>
      <c r="S70" s="232">
        <f t="shared" si="31"/>
        <v>0</v>
      </c>
      <c r="T70" s="232">
        <f t="shared" si="32"/>
        <v>0</v>
      </c>
      <c r="U70" s="232">
        <f t="shared" si="33"/>
        <v>0</v>
      </c>
      <c r="V70" s="233">
        <f t="shared" si="34"/>
        <v>0</v>
      </c>
      <c r="W70" s="142">
        <v>66</v>
      </c>
      <c r="X70" s="184">
        <f t="shared" si="35"/>
        <v>0</v>
      </c>
      <c r="Y70" s="184">
        <f t="shared" si="14"/>
        <v>0</v>
      </c>
      <c r="Z70" s="184">
        <f t="shared" si="15"/>
        <v>0</v>
      </c>
      <c r="AA70" s="184">
        <f t="shared" si="16"/>
        <v>0</v>
      </c>
      <c r="AB70" s="184">
        <f t="shared" si="17"/>
        <v>0</v>
      </c>
      <c r="AC70" s="184">
        <f t="shared" si="18"/>
        <v>0</v>
      </c>
      <c r="AD70" s="184">
        <f t="shared" si="19"/>
        <v>0</v>
      </c>
      <c r="AE70" s="184">
        <f t="shared" si="20"/>
        <v>0</v>
      </c>
      <c r="AF70" s="184">
        <f t="shared" si="21"/>
        <v>0</v>
      </c>
      <c r="AG70" s="184">
        <f t="shared" si="22"/>
        <v>0</v>
      </c>
      <c r="AH70" s="184">
        <f t="shared" si="23"/>
        <v>0</v>
      </c>
    </row>
    <row r="71" spans="1:34" x14ac:dyDescent="0.3">
      <c r="A71" s="235"/>
      <c r="L71" s="232">
        <f t="shared" si="24"/>
        <v>0</v>
      </c>
      <c r="M71" s="232">
        <f t="shared" si="25"/>
        <v>0</v>
      </c>
      <c r="N71" s="232">
        <f t="shared" si="26"/>
        <v>0</v>
      </c>
      <c r="O71" s="232">
        <f t="shared" si="27"/>
        <v>0</v>
      </c>
      <c r="P71" s="232">
        <f t="shared" si="28"/>
        <v>0</v>
      </c>
      <c r="Q71" s="232">
        <f t="shared" si="29"/>
        <v>0</v>
      </c>
      <c r="R71" s="232">
        <f t="shared" si="30"/>
        <v>0</v>
      </c>
      <c r="S71" s="232">
        <f t="shared" si="31"/>
        <v>0</v>
      </c>
      <c r="T71" s="232">
        <f t="shared" si="32"/>
        <v>0</v>
      </c>
      <c r="U71" s="232">
        <f t="shared" si="33"/>
        <v>0</v>
      </c>
      <c r="V71" s="233">
        <f t="shared" si="34"/>
        <v>0</v>
      </c>
      <c r="W71" s="143">
        <v>67</v>
      </c>
      <c r="X71" s="184">
        <f t="shared" si="35"/>
        <v>0</v>
      </c>
      <c r="Y71" s="184">
        <f t="shared" si="14"/>
        <v>0</v>
      </c>
      <c r="Z71" s="184">
        <f t="shared" si="15"/>
        <v>0</v>
      </c>
      <c r="AA71" s="184">
        <f t="shared" si="16"/>
        <v>0</v>
      </c>
      <c r="AB71" s="184">
        <f t="shared" si="17"/>
        <v>0</v>
      </c>
      <c r="AC71" s="184">
        <f t="shared" si="18"/>
        <v>0</v>
      </c>
      <c r="AD71" s="184">
        <f t="shared" si="19"/>
        <v>0</v>
      </c>
      <c r="AE71" s="184">
        <f t="shared" si="20"/>
        <v>0</v>
      </c>
      <c r="AF71" s="184">
        <f t="shared" si="21"/>
        <v>0</v>
      </c>
      <c r="AG71" s="184">
        <f t="shared" si="22"/>
        <v>0</v>
      </c>
      <c r="AH71" s="184">
        <f t="shared" si="23"/>
        <v>0</v>
      </c>
    </row>
    <row r="72" spans="1:34" x14ac:dyDescent="0.3">
      <c r="A72" s="235"/>
      <c r="L72" s="232">
        <f t="shared" si="24"/>
        <v>0</v>
      </c>
      <c r="M72" s="232">
        <f t="shared" si="25"/>
        <v>0</v>
      </c>
      <c r="N72" s="232">
        <f t="shared" si="26"/>
        <v>0</v>
      </c>
      <c r="O72" s="232">
        <f t="shared" si="27"/>
        <v>0</v>
      </c>
      <c r="P72" s="232">
        <f t="shared" si="28"/>
        <v>0</v>
      </c>
      <c r="Q72" s="232">
        <f t="shared" si="29"/>
        <v>0</v>
      </c>
      <c r="R72" s="232">
        <f t="shared" si="30"/>
        <v>0</v>
      </c>
      <c r="S72" s="232">
        <f t="shared" si="31"/>
        <v>0</v>
      </c>
      <c r="T72" s="232">
        <f t="shared" si="32"/>
        <v>0</v>
      </c>
      <c r="U72" s="232">
        <f t="shared" si="33"/>
        <v>0</v>
      </c>
      <c r="V72" s="233">
        <f t="shared" si="34"/>
        <v>0</v>
      </c>
      <c r="W72" s="142">
        <v>68</v>
      </c>
      <c r="X72" s="184">
        <f t="shared" si="35"/>
        <v>0</v>
      </c>
      <c r="Y72" s="184">
        <f t="shared" si="14"/>
        <v>0</v>
      </c>
      <c r="Z72" s="184">
        <f t="shared" si="15"/>
        <v>0</v>
      </c>
      <c r="AA72" s="184">
        <f t="shared" si="16"/>
        <v>0</v>
      </c>
      <c r="AB72" s="184">
        <f t="shared" si="17"/>
        <v>0</v>
      </c>
      <c r="AC72" s="184">
        <f t="shared" si="18"/>
        <v>0</v>
      </c>
      <c r="AD72" s="184">
        <f t="shared" si="19"/>
        <v>0</v>
      </c>
      <c r="AE72" s="184">
        <f t="shared" si="20"/>
        <v>0</v>
      </c>
      <c r="AF72" s="184">
        <f t="shared" si="21"/>
        <v>0</v>
      </c>
      <c r="AG72" s="184">
        <f t="shared" si="22"/>
        <v>0</v>
      </c>
      <c r="AH72" s="184">
        <f t="shared" si="23"/>
        <v>0</v>
      </c>
    </row>
    <row r="73" spans="1:34" x14ac:dyDescent="0.3">
      <c r="A73" s="235"/>
      <c r="L73" s="232">
        <f t="shared" si="24"/>
        <v>0</v>
      </c>
      <c r="M73" s="232">
        <f t="shared" si="25"/>
        <v>0</v>
      </c>
      <c r="N73" s="232">
        <f t="shared" si="26"/>
        <v>0</v>
      </c>
      <c r="O73" s="232">
        <f t="shared" si="27"/>
        <v>0</v>
      </c>
      <c r="P73" s="232">
        <f t="shared" si="28"/>
        <v>0</v>
      </c>
      <c r="Q73" s="232">
        <f t="shared" si="29"/>
        <v>0</v>
      </c>
      <c r="R73" s="232">
        <f t="shared" si="30"/>
        <v>0</v>
      </c>
      <c r="S73" s="232">
        <f t="shared" si="31"/>
        <v>0</v>
      </c>
      <c r="T73" s="232">
        <f t="shared" si="32"/>
        <v>0</v>
      </c>
      <c r="U73" s="232">
        <f t="shared" si="33"/>
        <v>0</v>
      </c>
      <c r="V73" s="233">
        <f t="shared" si="34"/>
        <v>0</v>
      </c>
      <c r="W73" s="143">
        <v>69</v>
      </c>
      <c r="X73" s="184">
        <f t="shared" si="35"/>
        <v>0</v>
      </c>
      <c r="Y73" s="184">
        <f t="shared" si="14"/>
        <v>0</v>
      </c>
      <c r="Z73" s="184">
        <f t="shared" si="15"/>
        <v>0</v>
      </c>
      <c r="AA73" s="184">
        <f t="shared" si="16"/>
        <v>0</v>
      </c>
      <c r="AB73" s="184">
        <f t="shared" si="17"/>
        <v>0</v>
      </c>
      <c r="AC73" s="184">
        <f t="shared" si="18"/>
        <v>0</v>
      </c>
      <c r="AD73" s="184">
        <f t="shared" si="19"/>
        <v>0</v>
      </c>
      <c r="AE73" s="184">
        <f t="shared" si="20"/>
        <v>0</v>
      </c>
      <c r="AF73" s="184">
        <f t="shared" si="21"/>
        <v>0</v>
      </c>
      <c r="AG73" s="184">
        <f t="shared" si="22"/>
        <v>0</v>
      </c>
      <c r="AH73" s="184">
        <f t="shared" si="23"/>
        <v>0</v>
      </c>
    </row>
    <row r="74" spans="1:34" x14ac:dyDescent="0.3">
      <c r="A74" s="235"/>
      <c r="L74" s="232">
        <f t="shared" si="24"/>
        <v>0</v>
      </c>
      <c r="M74" s="232">
        <f t="shared" si="25"/>
        <v>0</v>
      </c>
      <c r="N74" s="232">
        <f t="shared" si="26"/>
        <v>0</v>
      </c>
      <c r="O74" s="232">
        <f t="shared" si="27"/>
        <v>0</v>
      </c>
      <c r="P74" s="232">
        <f t="shared" si="28"/>
        <v>0</v>
      </c>
      <c r="Q74" s="232">
        <f t="shared" si="29"/>
        <v>0</v>
      </c>
      <c r="R74" s="232">
        <f t="shared" si="30"/>
        <v>0</v>
      </c>
      <c r="S74" s="232">
        <f t="shared" si="31"/>
        <v>0</v>
      </c>
      <c r="T74" s="232">
        <f t="shared" si="32"/>
        <v>0</v>
      </c>
      <c r="U74" s="232">
        <f t="shared" si="33"/>
        <v>0</v>
      </c>
      <c r="V74" s="233">
        <f t="shared" si="34"/>
        <v>0</v>
      </c>
      <c r="W74" s="142">
        <v>70</v>
      </c>
      <c r="X74" s="184">
        <f t="shared" si="35"/>
        <v>0</v>
      </c>
      <c r="Y74" s="184">
        <f t="shared" si="14"/>
        <v>0</v>
      </c>
      <c r="Z74" s="184">
        <f t="shared" si="15"/>
        <v>0</v>
      </c>
      <c r="AA74" s="184">
        <f t="shared" si="16"/>
        <v>0</v>
      </c>
      <c r="AB74" s="184">
        <f t="shared" si="17"/>
        <v>0</v>
      </c>
      <c r="AC74" s="184">
        <f t="shared" si="18"/>
        <v>0</v>
      </c>
      <c r="AD74" s="184">
        <f t="shared" si="19"/>
        <v>0</v>
      </c>
      <c r="AE74" s="184">
        <f t="shared" si="20"/>
        <v>0</v>
      </c>
      <c r="AF74" s="184">
        <f t="shared" si="21"/>
        <v>0</v>
      </c>
      <c r="AG74" s="184">
        <f t="shared" si="22"/>
        <v>0</v>
      </c>
      <c r="AH74" s="184">
        <f t="shared" si="23"/>
        <v>0</v>
      </c>
    </row>
    <row r="75" spans="1:34" x14ac:dyDescent="0.3">
      <c r="A75" s="235"/>
      <c r="L75" s="237">
        <f t="shared" ref="L75:U75" si="36">SUM(L4:L74)</f>
        <v>0</v>
      </c>
      <c r="M75" s="237">
        <f t="shared" si="36"/>
        <v>0</v>
      </c>
      <c r="N75" s="237">
        <f t="shared" si="36"/>
        <v>0</v>
      </c>
      <c r="O75" s="237">
        <f t="shared" si="36"/>
        <v>0</v>
      </c>
      <c r="P75" s="237">
        <f t="shared" si="36"/>
        <v>0</v>
      </c>
      <c r="Q75" s="237">
        <f t="shared" si="36"/>
        <v>0</v>
      </c>
      <c r="R75" s="237">
        <f t="shared" si="36"/>
        <v>0</v>
      </c>
      <c r="S75" s="237">
        <f t="shared" si="36"/>
        <v>0</v>
      </c>
      <c r="T75" s="237">
        <f t="shared" si="36"/>
        <v>0</v>
      </c>
      <c r="U75" s="237">
        <f t="shared" si="36"/>
        <v>0</v>
      </c>
      <c r="V75" s="237">
        <f>SUM(V4:V74)</f>
        <v>0</v>
      </c>
    </row>
    <row r="76" spans="1:34" x14ac:dyDescent="0.3">
      <c r="A76" s="235"/>
      <c r="AH76" s="238">
        <f>SUM(AH4:AH75)</f>
        <v>0</v>
      </c>
    </row>
    <row r="77" spans="1:34" x14ac:dyDescent="0.3">
      <c r="A77" s="235"/>
    </row>
    <row r="78" spans="1:34" x14ac:dyDescent="0.3">
      <c r="A78" s="235"/>
    </row>
  </sheetData>
  <mergeCells count="5">
    <mergeCell ref="L1:AH1"/>
    <mergeCell ref="W2:W3"/>
    <mergeCell ref="A3:J3"/>
    <mergeCell ref="L3:V3"/>
    <mergeCell ref="X3:AH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90"/>
  <sheetViews>
    <sheetView showGridLines="0" zoomScale="80" zoomScaleNormal="80" workbookViewId="0">
      <selection activeCell="X16" sqref="X16"/>
    </sheetView>
  </sheetViews>
  <sheetFormatPr defaultColWidth="6" defaultRowHeight="13.8" x14ac:dyDescent="0.3"/>
  <cols>
    <col min="1" max="1" width="20.44140625" style="47" customWidth="1"/>
    <col min="2" max="15" width="5.6640625" style="47" customWidth="1"/>
    <col min="16" max="16" width="8.44140625" style="47" customWidth="1"/>
    <col min="17" max="17" width="6.109375" style="47" customWidth="1"/>
    <col min="18" max="23" width="5.6640625" style="47" customWidth="1"/>
    <col min="24" max="24" width="7.109375" style="47" bestFit="1" customWidth="1"/>
    <col min="25" max="25" width="6" style="47" customWidth="1"/>
    <col min="26" max="46" width="5.33203125" style="47" hidden="1" customWidth="1"/>
    <col min="47" max="47" width="7.33203125" style="47" hidden="1" customWidth="1"/>
    <col min="48" max="48" width="6.44140625" style="100" hidden="1" customWidth="1"/>
    <col min="49" max="49" width="5.44140625" style="95" hidden="1" customWidth="1"/>
    <col min="50" max="50" width="6.44140625" style="95" hidden="1" customWidth="1"/>
    <col min="51" max="16384" width="6" style="47"/>
  </cols>
  <sheetData>
    <row r="1" spans="1:55" s="43" customFormat="1" x14ac:dyDescent="0.3">
      <c r="B1" s="44"/>
      <c r="C1" s="44"/>
      <c r="D1" s="17" t="s">
        <v>2</v>
      </c>
      <c r="E1" s="44"/>
      <c r="F1" s="18" t="s">
        <v>3</v>
      </c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Z1" s="98">
        <f>Q9+4+6+2+4+6+4</f>
        <v>50</v>
      </c>
      <c r="AV1" s="99"/>
      <c r="AW1" s="98"/>
      <c r="AX1" s="98"/>
    </row>
    <row r="2" spans="1:55" s="43" customFormat="1" ht="14.4" thickBot="1" x14ac:dyDescent="0.35">
      <c r="A2" s="19" t="s">
        <v>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17"/>
      <c r="U2" s="17"/>
      <c r="V2" s="17"/>
      <c r="AV2" s="99"/>
      <c r="AW2" s="98"/>
      <c r="AX2" s="98"/>
    </row>
    <row r="3" spans="1:55" ht="21.6" thickBot="1" x14ac:dyDescent="0.35">
      <c r="A3" s="111"/>
      <c r="B3" s="259" t="s">
        <v>1</v>
      </c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  <c r="T3" s="259"/>
      <c r="U3" s="259"/>
      <c r="V3" s="259"/>
      <c r="W3" s="259"/>
      <c r="X3" s="259"/>
      <c r="Y3" s="259"/>
      <c r="Z3" s="259"/>
      <c r="AA3" s="259"/>
      <c r="AB3" s="259"/>
      <c r="AC3" s="259"/>
      <c r="AD3" s="259"/>
      <c r="AE3" s="259"/>
      <c r="AF3" s="259"/>
      <c r="AG3" s="259"/>
      <c r="AH3" s="259"/>
      <c r="AI3" s="259"/>
      <c r="AJ3" s="259"/>
      <c r="AK3" s="259"/>
      <c r="AL3" s="259"/>
    </row>
    <row r="4" spans="1:55" ht="13.5" customHeight="1" x14ac:dyDescent="0.3">
      <c r="A4" s="43" t="s">
        <v>42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AV4" s="125">
        <f t="shared" ref="AV4:AX5" si="0">COUNT(AV9:AV58)</f>
        <v>1</v>
      </c>
      <c r="AW4" s="125">
        <f t="shared" si="0"/>
        <v>1</v>
      </c>
      <c r="AX4" s="125">
        <f t="shared" si="0"/>
        <v>1</v>
      </c>
    </row>
    <row r="5" spans="1:55" s="22" customFormat="1" hidden="1" x14ac:dyDescent="0.3">
      <c r="A5" s="20" t="s">
        <v>36</v>
      </c>
      <c r="B5" s="21">
        <f t="shared" ref="B5:O5" si="1">$A$79-B84</f>
        <v>0</v>
      </c>
      <c r="C5" s="21">
        <f t="shared" si="1"/>
        <v>0</v>
      </c>
      <c r="D5" s="21">
        <f t="shared" si="1"/>
        <v>0</v>
      </c>
      <c r="E5" s="21">
        <f t="shared" si="1"/>
        <v>0</v>
      </c>
      <c r="F5" s="21">
        <f t="shared" si="1"/>
        <v>0</v>
      </c>
      <c r="G5" s="21">
        <f t="shared" si="1"/>
        <v>0</v>
      </c>
      <c r="H5" s="21">
        <f t="shared" si="1"/>
        <v>0</v>
      </c>
      <c r="I5" s="21">
        <f t="shared" si="1"/>
        <v>0</v>
      </c>
      <c r="J5" s="21">
        <f t="shared" si="1"/>
        <v>0</v>
      </c>
      <c r="K5" s="21">
        <f t="shared" si="1"/>
        <v>0</v>
      </c>
      <c r="L5" s="21">
        <f t="shared" si="1"/>
        <v>0</v>
      </c>
      <c r="M5" s="21">
        <f t="shared" si="1"/>
        <v>0</v>
      </c>
      <c r="N5" s="21">
        <f t="shared" si="1"/>
        <v>0</v>
      </c>
      <c r="O5" s="21">
        <f t="shared" si="1"/>
        <v>0</v>
      </c>
      <c r="P5" s="21"/>
      <c r="Q5" s="21">
        <f t="shared" ref="Q5:W5" si="2">$A$79-Q84</f>
        <v>0</v>
      </c>
      <c r="R5" s="21">
        <f t="shared" si="2"/>
        <v>0</v>
      </c>
      <c r="S5" s="21">
        <f t="shared" si="2"/>
        <v>0</v>
      </c>
      <c r="T5" s="21">
        <f t="shared" si="2"/>
        <v>0</v>
      </c>
      <c r="U5" s="21">
        <f t="shared" si="2"/>
        <v>0</v>
      </c>
      <c r="V5" s="21">
        <f t="shared" si="2"/>
        <v>0</v>
      </c>
      <c r="W5" s="21">
        <f t="shared" si="2"/>
        <v>0</v>
      </c>
      <c r="AV5" s="23">
        <f t="shared" si="0"/>
        <v>0</v>
      </c>
      <c r="AW5" s="23">
        <f t="shared" si="0"/>
        <v>0</v>
      </c>
      <c r="AX5" s="23">
        <f t="shared" si="0"/>
        <v>0</v>
      </c>
    </row>
    <row r="6" spans="1:55" x14ac:dyDescent="0.3">
      <c r="A6" s="221"/>
      <c r="B6" s="260" t="s">
        <v>4</v>
      </c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AT6" s="91" t="s">
        <v>40</v>
      </c>
      <c r="AV6" s="101" t="e">
        <f>AV9/(AV5*50)</f>
        <v>#DIV/0!</v>
      </c>
      <c r="AW6" s="101" t="e">
        <f>AW9/(AW5*50)</f>
        <v>#DIV/0!</v>
      </c>
      <c r="AX6" s="101" t="e">
        <f>AX9/(AX5*50)</f>
        <v>#DIV/0!</v>
      </c>
    </row>
    <row r="7" spans="1:55" ht="14.4" thickBot="1" x14ac:dyDescent="0.35">
      <c r="A7" s="59"/>
      <c r="B7" s="261" t="s">
        <v>5</v>
      </c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</row>
    <row r="8" spans="1:55" s="51" customFormat="1" ht="14.4" thickBot="1" x14ac:dyDescent="0.35">
      <c r="A8" s="262" t="s">
        <v>6</v>
      </c>
      <c r="B8" s="218">
        <v>1</v>
      </c>
      <c r="C8" s="219">
        <v>2</v>
      </c>
      <c r="D8" s="218">
        <v>3</v>
      </c>
      <c r="E8" s="219">
        <v>4</v>
      </c>
      <c r="F8" s="218" t="s">
        <v>18</v>
      </c>
      <c r="G8" s="218" t="s">
        <v>19</v>
      </c>
      <c r="H8" s="218" t="s">
        <v>20</v>
      </c>
      <c r="I8" s="218" t="s">
        <v>21</v>
      </c>
      <c r="J8" s="218" t="s">
        <v>22</v>
      </c>
      <c r="K8" s="219" t="s">
        <v>23</v>
      </c>
      <c r="L8" s="218" t="s">
        <v>24</v>
      </c>
      <c r="M8" s="219" t="s">
        <v>25</v>
      </c>
      <c r="N8" s="218" t="s">
        <v>26</v>
      </c>
      <c r="O8" s="219" t="s">
        <v>27</v>
      </c>
      <c r="P8" s="24" t="s">
        <v>38</v>
      </c>
      <c r="Q8" s="220" t="s">
        <v>28</v>
      </c>
      <c r="R8" s="220" t="s">
        <v>10</v>
      </c>
      <c r="S8" s="220" t="s">
        <v>9</v>
      </c>
      <c r="T8" s="220" t="s">
        <v>29</v>
      </c>
      <c r="U8" s="220" t="s">
        <v>30</v>
      </c>
      <c r="V8" s="220" t="s">
        <v>31</v>
      </c>
      <c r="W8" s="220" t="s">
        <v>32</v>
      </c>
      <c r="X8" s="26" t="s">
        <v>7</v>
      </c>
      <c r="Z8" s="49">
        <v>1</v>
      </c>
      <c r="AA8" s="50">
        <v>2</v>
      </c>
      <c r="AB8" s="49">
        <v>3</v>
      </c>
      <c r="AC8" s="50">
        <v>4</v>
      </c>
      <c r="AD8" s="49" t="s">
        <v>18</v>
      </c>
      <c r="AE8" s="49" t="s">
        <v>19</v>
      </c>
      <c r="AF8" s="49" t="s">
        <v>20</v>
      </c>
      <c r="AG8" s="49" t="s">
        <v>21</v>
      </c>
      <c r="AH8" s="49" t="s">
        <v>22</v>
      </c>
      <c r="AI8" s="50" t="s">
        <v>23</v>
      </c>
      <c r="AJ8" s="49" t="s">
        <v>24</v>
      </c>
      <c r="AK8" s="50" t="s">
        <v>25</v>
      </c>
      <c r="AL8" s="49" t="s">
        <v>26</v>
      </c>
      <c r="AM8" s="50" t="s">
        <v>27</v>
      </c>
      <c r="AN8" s="25" t="s">
        <v>28</v>
      </c>
      <c r="AO8" s="25" t="s">
        <v>10</v>
      </c>
      <c r="AP8" s="25" t="s">
        <v>9</v>
      </c>
      <c r="AQ8" s="25" t="s">
        <v>29</v>
      </c>
      <c r="AR8" s="25" t="s">
        <v>30</v>
      </c>
      <c r="AS8" s="25" t="s">
        <v>31</v>
      </c>
      <c r="AT8" s="25" t="s">
        <v>32</v>
      </c>
      <c r="AU8" s="52" t="s">
        <v>8</v>
      </c>
      <c r="AV8" s="100"/>
      <c r="AW8" s="102"/>
      <c r="AX8" s="103"/>
      <c r="AY8" s="28"/>
      <c r="AZ8" s="28"/>
      <c r="BA8" s="28"/>
      <c r="BB8" s="28"/>
      <c r="BC8" s="28"/>
    </row>
    <row r="9" spans="1:55" ht="14.4" thickBot="1" x14ac:dyDescent="0.35">
      <c r="A9" s="263"/>
      <c r="B9" s="30">
        <v>1</v>
      </c>
      <c r="C9" s="31">
        <v>1</v>
      </c>
      <c r="D9" s="31">
        <v>2</v>
      </c>
      <c r="E9" s="31">
        <v>1</v>
      </c>
      <c r="F9" s="30">
        <v>1</v>
      </c>
      <c r="G9" s="31">
        <v>1</v>
      </c>
      <c r="H9" s="31">
        <v>1</v>
      </c>
      <c r="I9" s="31">
        <v>2</v>
      </c>
      <c r="J9" s="30">
        <v>3</v>
      </c>
      <c r="K9" s="31">
        <v>2</v>
      </c>
      <c r="L9" s="31">
        <v>1</v>
      </c>
      <c r="M9" s="31">
        <v>1</v>
      </c>
      <c r="N9" s="30">
        <v>1</v>
      </c>
      <c r="O9" s="31">
        <v>2</v>
      </c>
      <c r="P9" s="53" t="s">
        <v>39</v>
      </c>
      <c r="Q9" s="32">
        <v>24</v>
      </c>
      <c r="R9" s="32" t="s">
        <v>33</v>
      </c>
      <c r="S9" s="32" t="s">
        <v>34</v>
      </c>
      <c r="T9" s="32" t="s">
        <v>35</v>
      </c>
      <c r="U9" s="32" t="s">
        <v>33</v>
      </c>
      <c r="V9" s="32" t="s">
        <v>34</v>
      </c>
      <c r="W9" s="33" t="s">
        <v>33</v>
      </c>
      <c r="X9" s="34">
        <f>AU9</f>
        <v>70</v>
      </c>
      <c r="Z9" s="30">
        <v>1</v>
      </c>
      <c r="AA9" s="31">
        <v>1</v>
      </c>
      <c r="AB9" s="31">
        <v>2</v>
      </c>
      <c r="AC9" s="31">
        <v>1</v>
      </c>
      <c r="AD9" s="30">
        <v>1</v>
      </c>
      <c r="AE9" s="31">
        <v>1</v>
      </c>
      <c r="AF9" s="31">
        <v>1</v>
      </c>
      <c r="AG9" s="31">
        <v>2</v>
      </c>
      <c r="AH9" s="30">
        <v>3</v>
      </c>
      <c r="AI9" s="31">
        <v>2</v>
      </c>
      <c r="AJ9" s="31">
        <v>1</v>
      </c>
      <c r="AK9" s="31">
        <v>1</v>
      </c>
      <c r="AL9" s="30">
        <v>1</v>
      </c>
      <c r="AM9" s="31">
        <v>2</v>
      </c>
      <c r="AN9" s="32">
        <v>24</v>
      </c>
      <c r="AO9" s="32">
        <v>4</v>
      </c>
      <c r="AP9" s="32">
        <v>6</v>
      </c>
      <c r="AQ9" s="32">
        <v>2</v>
      </c>
      <c r="AR9" s="32">
        <v>4</v>
      </c>
      <c r="AS9" s="32">
        <v>6</v>
      </c>
      <c r="AT9" s="33">
        <v>4</v>
      </c>
      <c r="AU9" s="15">
        <f>SUM(Z9:AT9)</f>
        <v>70</v>
      </c>
      <c r="AV9" s="100">
        <f>SUM(AV10:AV59)</f>
        <v>0</v>
      </c>
      <c r="AW9" s="100">
        <f>SUM(AW10:AW59)</f>
        <v>0</v>
      </c>
      <c r="AX9" s="100">
        <f>SUM(AX10:AX59)</f>
        <v>0</v>
      </c>
      <c r="AY9" s="35"/>
      <c r="AZ9" s="35"/>
      <c r="BA9" s="35"/>
      <c r="BB9" s="35"/>
      <c r="BC9" s="35"/>
    </row>
    <row r="10" spans="1:55" x14ac:dyDescent="0.3">
      <c r="A10" s="36"/>
      <c r="B10" s="17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169"/>
      <c r="Q10" s="62"/>
      <c r="R10" s="62"/>
      <c r="S10" s="62"/>
      <c r="T10" s="62"/>
      <c r="U10" s="62"/>
      <c r="V10" s="62"/>
      <c r="W10" s="120"/>
      <c r="X10" s="37" t="str">
        <f t="shared" ref="X10:X41" si="3">IF(ISBLANK($A10)," ",AU10)</f>
        <v xml:space="preserve"> </v>
      </c>
      <c r="Z10" s="59" t="str">
        <f t="shared" ref="Z10:AM10" si="4">IF(ISBLANK($A10)," ",IF(ISNUMBER(B10),B10,0))</f>
        <v xml:space="preserve"> </v>
      </c>
      <c r="AA10" s="59" t="str">
        <f t="shared" si="4"/>
        <v xml:space="preserve"> </v>
      </c>
      <c r="AB10" s="59" t="str">
        <f t="shared" si="4"/>
        <v xml:space="preserve"> </v>
      </c>
      <c r="AC10" s="59" t="str">
        <f t="shared" si="4"/>
        <v xml:space="preserve"> </v>
      </c>
      <c r="AD10" s="59" t="str">
        <f t="shared" si="4"/>
        <v xml:space="preserve"> </v>
      </c>
      <c r="AE10" s="59" t="str">
        <f t="shared" si="4"/>
        <v xml:space="preserve"> </v>
      </c>
      <c r="AF10" s="59" t="str">
        <f t="shared" si="4"/>
        <v xml:space="preserve"> </v>
      </c>
      <c r="AG10" s="59" t="str">
        <f t="shared" si="4"/>
        <v xml:space="preserve"> </v>
      </c>
      <c r="AH10" s="59" t="str">
        <f t="shared" si="4"/>
        <v xml:space="preserve"> </v>
      </c>
      <c r="AI10" s="59" t="str">
        <f t="shared" si="4"/>
        <v xml:space="preserve"> </v>
      </c>
      <c r="AJ10" s="59" t="str">
        <f t="shared" si="4"/>
        <v xml:space="preserve"> </v>
      </c>
      <c r="AK10" s="59" t="str">
        <f t="shared" si="4"/>
        <v xml:space="preserve"> </v>
      </c>
      <c r="AL10" s="59" t="str">
        <f t="shared" si="4"/>
        <v xml:space="preserve"> </v>
      </c>
      <c r="AM10" s="59" t="str">
        <f t="shared" si="4"/>
        <v xml:space="preserve"> </v>
      </c>
      <c r="AN10" s="59" t="str">
        <f t="shared" ref="AN10:AN41" si="5">IF(ISBLANK($A10)," ",IF(ISNUMBER(Q10),Q10,0))</f>
        <v xml:space="preserve"> </v>
      </c>
      <c r="AO10" s="59" t="str">
        <f t="shared" ref="AO10:AO41" si="6">IF(ISBLANK($A10)," ",IF(ISNUMBER(R10),R10,0))</f>
        <v xml:space="preserve"> </v>
      </c>
      <c r="AP10" s="59" t="str">
        <f t="shared" ref="AP10:AP41" si="7">IF(ISBLANK($A10)," ",IF(ISNUMBER(S10),S10,0))</f>
        <v xml:space="preserve"> </v>
      </c>
      <c r="AQ10" s="59" t="str">
        <f t="shared" ref="AQ10:AQ41" si="8">IF(ISBLANK($A10)," ",IF(ISNUMBER(T10),T10,0))</f>
        <v xml:space="preserve"> </v>
      </c>
      <c r="AR10" s="59" t="str">
        <f t="shared" ref="AR10:AR41" si="9">IF(ISBLANK($A10)," ",IF(ISNUMBER(U10),U10,0))</f>
        <v xml:space="preserve"> </v>
      </c>
      <c r="AS10" s="59" t="str">
        <f t="shared" ref="AS10:AS41" si="10">IF(ISBLANK($A10)," ",IF(ISNUMBER(V10),V10,0))</f>
        <v xml:space="preserve"> </v>
      </c>
      <c r="AT10" s="59" t="str">
        <f t="shared" ref="AT10:AT41" si="11">IF(ISBLANK($A10)," ",IF(ISNUMBER(W10),W10,0))</f>
        <v xml:space="preserve"> </v>
      </c>
      <c r="AU10" s="60" t="str">
        <f t="shared" ref="AU10:AU45" si="12">IF(ISBLANK($A10)," ",SUM(Z10:AT10))</f>
        <v xml:space="preserve"> </v>
      </c>
      <c r="AV10" s="100" t="b">
        <f>IF($P10=1,SUM($Q10:$W10))</f>
        <v>0</v>
      </c>
      <c r="AW10" s="100" t="b">
        <f t="shared" ref="AW10:AW41" si="13">IF($P10=2,SUM($Q10:$W10))</f>
        <v>0</v>
      </c>
      <c r="AX10" s="100" t="b">
        <f t="shared" ref="AX10:AX41" si="14">IF($P10=3,SUM($Q10:$W10))</f>
        <v>0</v>
      </c>
      <c r="AY10" s="35"/>
      <c r="AZ10" s="35"/>
      <c r="BA10" s="35"/>
      <c r="BB10" s="35"/>
      <c r="BC10" s="35"/>
    </row>
    <row r="11" spans="1:55" x14ac:dyDescent="0.3">
      <c r="A11" s="36"/>
      <c r="B11" s="17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169"/>
      <c r="Q11" s="62"/>
      <c r="R11" s="62"/>
      <c r="S11" s="62"/>
      <c r="T11" s="62"/>
      <c r="U11" s="62"/>
      <c r="V11" s="62"/>
      <c r="W11" s="120"/>
      <c r="X11" s="37" t="str">
        <f t="shared" si="3"/>
        <v xml:space="preserve"> </v>
      </c>
      <c r="Z11" s="59" t="str">
        <f t="shared" ref="Z11:Z42" si="15">IF(ISBLANK($A11)," ",IF(B11=B$9,1,0))</f>
        <v xml:space="preserve"> </v>
      </c>
      <c r="AA11" s="59" t="str">
        <f t="shared" ref="AA11:AA42" si="16">IF(ISBLANK($A11)," ",IF(C11=C$9,1,0))</f>
        <v xml:space="preserve"> </v>
      </c>
      <c r="AB11" s="59" t="str">
        <f t="shared" ref="AB11:AB42" si="17">IF(ISBLANK($A11)," ",IF(ISNUMBER(D11),D11,0))</f>
        <v xml:space="preserve"> </v>
      </c>
      <c r="AC11" s="59" t="str">
        <f t="shared" ref="AC11:AC42" si="18">IF(ISBLANK($A11)," ",IF(E11=E$9,1,0))</f>
        <v xml:space="preserve"> </v>
      </c>
      <c r="AD11" s="59" t="str">
        <f t="shared" ref="AD11:AD42" si="19">IF(ISBLANK($A11)," ",IF(F11=F$9,1,0))</f>
        <v xml:space="preserve"> </v>
      </c>
      <c r="AE11" s="59" t="str">
        <f t="shared" ref="AE11:AE42" si="20">IF(ISBLANK($A11)," ",IF(G11=G$9,1,0))</f>
        <v xml:space="preserve"> </v>
      </c>
      <c r="AF11" s="59" t="str">
        <f t="shared" ref="AF11:AF42" si="21">IF(ISBLANK($A11)," ",IF(H11=H$9,1,0))</f>
        <v xml:space="preserve"> </v>
      </c>
      <c r="AG11" s="59" t="str">
        <f t="shared" ref="AG11:AG42" si="22">IF(ISBLANK($A11)," ",IF(ISNUMBER(I11),I11,0))</f>
        <v xml:space="preserve"> </v>
      </c>
      <c r="AH11" s="59" t="str">
        <f t="shared" ref="AH11:AH42" si="23">IF(ISBLANK($A11)," ",IF(J11=J$9,1,0))</f>
        <v xml:space="preserve"> </v>
      </c>
      <c r="AI11" s="59" t="str">
        <f t="shared" ref="AI11:AI42" si="24">IF(ISBLANK($A11)," ",IF(K11=K$9,1,0))</f>
        <v xml:space="preserve"> </v>
      </c>
      <c r="AJ11" s="59" t="str">
        <f t="shared" ref="AJ11:AJ42" si="25">IF(ISBLANK($A11)," ",IF(L11=L$9,1,0))</f>
        <v xml:space="preserve"> </v>
      </c>
      <c r="AK11" s="59" t="str">
        <f t="shared" ref="AK11:AK42" si="26">IF(ISBLANK($A11)," ",IF(M11=M$9,1,0))</f>
        <v xml:space="preserve"> </v>
      </c>
      <c r="AL11" s="59" t="str">
        <f t="shared" ref="AL11:AL42" si="27">IF(ISBLANK($A11)," ",IF(N11=N$9,1,0))</f>
        <v xml:space="preserve"> </v>
      </c>
      <c r="AM11" s="59" t="str">
        <f t="shared" ref="AM11:AM42" si="28">IF(ISBLANK($A11)," ",IF(O11=O$9,1,0))</f>
        <v xml:space="preserve"> </v>
      </c>
      <c r="AN11" s="59" t="str">
        <f t="shared" si="5"/>
        <v xml:space="preserve"> </v>
      </c>
      <c r="AO11" s="59" t="str">
        <f t="shared" si="6"/>
        <v xml:space="preserve"> </v>
      </c>
      <c r="AP11" s="59" t="str">
        <f t="shared" si="7"/>
        <v xml:space="preserve"> </v>
      </c>
      <c r="AQ11" s="59" t="str">
        <f t="shared" si="8"/>
        <v xml:space="preserve"> </v>
      </c>
      <c r="AR11" s="59" t="str">
        <f t="shared" si="9"/>
        <v xml:space="preserve"> </v>
      </c>
      <c r="AS11" s="59" t="str">
        <f t="shared" si="10"/>
        <v xml:space="preserve"> </v>
      </c>
      <c r="AT11" s="59" t="str">
        <f t="shared" si="11"/>
        <v xml:space="preserve"> </v>
      </c>
      <c r="AU11" s="60" t="str">
        <f t="shared" si="12"/>
        <v xml:space="preserve"> </v>
      </c>
      <c r="AV11" s="100" t="b">
        <f t="shared" ref="AV11:AV42" si="29">IF(P11=1,SUM(Q11:W11))</f>
        <v>0</v>
      </c>
      <c r="AW11" s="100" t="b">
        <f t="shared" si="13"/>
        <v>0</v>
      </c>
      <c r="AX11" s="100" t="b">
        <f t="shared" si="14"/>
        <v>0</v>
      </c>
      <c r="AY11" s="35"/>
      <c r="AZ11" s="35"/>
      <c r="BA11" s="35"/>
      <c r="BB11" s="35"/>
      <c r="BC11" s="35"/>
    </row>
    <row r="12" spans="1:55" x14ac:dyDescent="0.3">
      <c r="A12" s="36"/>
      <c r="B12" s="17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169"/>
      <c r="Q12" s="62"/>
      <c r="R12" s="62"/>
      <c r="S12" s="62"/>
      <c r="T12" s="62"/>
      <c r="U12" s="62"/>
      <c r="V12" s="62"/>
      <c r="W12" s="120"/>
      <c r="X12" s="37" t="str">
        <f t="shared" si="3"/>
        <v xml:space="preserve"> </v>
      </c>
      <c r="Z12" s="59" t="str">
        <f t="shared" si="15"/>
        <v xml:space="preserve"> </v>
      </c>
      <c r="AA12" s="59" t="str">
        <f t="shared" si="16"/>
        <v xml:space="preserve"> </v>
      </c>
      <c r="AB12" s="59" t="str">
        <f t="shared" si="17"/>
        <v xml:space="preserve"> </v>
      </c>
      <c r="AC12" s="59" t="str">
        <f t="shared" si="18"/>
        <v xml:space="preserve"> </v>
      </c>
      <c r="AD12" s="59" t="str">
        <f t="shared" si="19"/>
        <v xml:space="preserve"> </v>
      </c>
      <c r="AE12" s="59" t="str">
        <f t="shared" si="20"/>
        <v xml:space="preserve"> </v>
      </c>
      <c r="AF12" s="59" t="str">
        <f t="shared" si="21"/>
        <v xml:space="preserve"> </v>
      </c>
      <c r="AG12" s="59" t="str">
        <f t="shared" si="22"/>
        <v xml:space="preserve"> </v>
      </c>
      <c r="AH12" s="59" t="str">
        <f t="shared" si="23"/>
        <v xml:space="preserve"> </v>
      </c>
      <c r="AI12" s="59" t="str">
        <f t="shared" si="24"/>
        <v xml:space="preserve"> </v>
      </c>
      <c r="AJ12" s="59" t="str">
        <f t="shared" si="25"/>
        <v xml:space="preserve"> </v>
      </c>
      <c r="AK12" s="59" t="str">
        <f t="shared" si="26"/>
        <v xml:space="preserve"> </v>
      </c>
      <c r="AL12" s="59" t="str">
        <f t="shared" si="27"/>
        <v xml:space="preserve"> </v>
      </c>
      <c r="AM12" s="59" t="str">
        <f t="shared" si="28"/>
        <v xml:space="preserve"> </v>
      </c>
      <c r="AN12" s="59" t="str">
        <f t="shared" si="5"/>
        <v xml:space="preserve"> </v>
      </c>
      <c r="AO12" s="59" t="str">
        <f t="shared" si="6"/>
        <v xml:space="preserve"> </v>
      </c>
      <c r="AP12" s="59" t="str">
        <f t="shared" si="7"/>
        <v xml:space="preserve"> </v>
      </c>
      <c r="AQ12" s="59" t="str">
        <f t="shared" si="8"/>
        <v xml:space="preserve"> </v>
      </c>
      <c r="AR12" s="59" t="str">
        <f t="shared" si="9"/>
        <v xml:space="preserve"> </v>
      </c>
      <c r="AS12" s="59" t="str">
        <f t="shared" si="10"/>
        <v xml:space="preserve"> </v>
      </c>
      <c r="AT12" s="59" t="str">
        <f t="shared" si="11"/>
        <v xml:space="preserve"> </v>
      </c>
      <c r="AU12" s="60" t="str">
        <f t="shared" si="12"/>
        <v xml:space="preserve"> </v>
      </c>
      <c r="AV12" s="100" t="b">
        <f t="shared" si="29"/>
        <v>0</v>
      </c>
      <c r="AW12" s="100" t="b">
        <f t="shared" si="13"/>
        <v>0</v>
      </c>
      <c r="AX12" s="100" t="b">
        <f t="shared" si="14"/>
        <v>0</v>
      </c>
      <c r="AY12" s="35"/>
      <c r="AZ12" s="35"/>
      <c r="BA12" s="35"/>
      <c r="BB12" s="35"/>
      <c r="BC12" s="35"/>
    </row>
    <row r="13" spans="1:55" x14ac:dyDescent="0.3">
      <c r="A13" s="36"/>
      <c r="B13" s="17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169"/>
      <c r="Q13" s="62"/>
      <c r="R13" s="62"/>
      <c r="S13" s="62"/>
      <c r="T13" s="62"/>
      <c r="U13" s="62"/>
      <c r="V13" s="62"/>
      <c r="W13" s="120"/>
      <c r="X13" s="37" t="str">
        <f t="shared" si="3"/>
        <v xml:space="preserve"> </v>
      </c>
      <c r="Z13" s="59" t="str">
        <f t="shared" si="15"/>
        <v xml:space="preserve"> </v>
      </c>
      <c r="AA13" s="59" t="str">
        <f t="shared" si="16"/>
        <v xml:space="preserve"> </v>
      </c>
      <c r="AB13" s="59" t="str">
        <f t="shared" si="17"/>
        <v xml:space="preserve"> </v>
      </c>
      <c r="AC13" s="59" t="str">
        <f t="shared" si="18"/>
        <v xml:space="preserve"> </v>
      </c>
      <c r="AD13" s="59" t="str">
        <f t="shared" si="19"/>
        <v xml:space="preserve"> </v>
      </c>
      <c r="AE13" s="59" t="str">
        <f t="shared" si="20"/>
        <v xml:space="preserve"> </v>
      </c>
      <c r="AF13" s="59" t="str">
        <f t="shared" si="21"/>
        <v xml:space="preserve"> </v>
      </c>
      <c r="AG13" s="59" t="str">
        <f t="shared" si="22"/>
        <v xml:space="preserve"> </v>
      </c>
      <c r="AH13" s="59" t="str">
        <f t="shared" si="23"/>
        <v xml:space="preserve"> </v>
      </c>
      <c r="AI13" s="59" t="str">
        <f t="shared" si="24"/>
        <v xml:space="preserve"> </v>
      </c>
      <c r="AJ13" s="59" t="str">
        <f t="shared" si="25"/>
        <v xml:space="preserve"> </v>
      </c>
      <c r="AK13" s="59" t="str">
        <f t="shared" si="26"/>
        <v xml:space="preserve"> </v>
      </c>
      <c r="AL13" s="59" t="str">
        <f t="shared" si="27"/>
        <v xml:space="preserve"> </v>
      </c>
      <c r="AM13" s="59" t="str">
        <f t="shared" si="28"/>
        <v xml:space="preserve"> </v>
      </c>
      <c r="AN13" s="59" t="str">
        <f t="shared" si="5"/>
        <v xml:space="preserve"> </v>
      </c>
      <c r="AO13" s="59" t="str">
        <f t="shared" si="6"/>
        <v xml:space="preserve"> </v>
      </c>
      <c r="AP13" s="59" t="str">
        <f t="shared" si="7"/>
        <v xml:space="preserve"> </v>
      </c>
      <c r="AQ13" s="59" t="str">
        <f t="shared" si="8"/>
        <v xml:space="preserve"> </v>
      </c>
      <c r="AR13" s="59" t="str">
        <f t="shared" si="9"/>
        <v xml:space="preserve"> </v>
      </c>
      <c r="AS13" s="59" t="str">
        <f t="shared" si="10"/>
        <v xml:space="preserve"> </v>
      </c>
      <c r="AT13" s="59" t="str">
        <f t="shared" si="11"/>
        <v xml:space="preserve"> </v>
      </c>
      <c r="AU13" s="60" t="str">
        <f t="shared" si="12"/>
        <v xml:space="preserve"> </v>
      </c>
      <c r="AV13" s="100" t="b">
        <f t="shared" si="29"/>
        <v>0</v>
      </c>
      <c r="AW13" s="100" t="b">
        <f t="shared" si="13"/>
        <v>0</v>
      </c>
      <c r="AX13" s="100" t="b">
        <f t="shared" si="14"/>
        <v>0</v>
      </c>
      <c r="AY13" s="35"/>
      <c r="AZ13" s="35"/>
      <c r="BA13" s="35"/>
      <c r="BB13" s="35"/>
      <c r="BC13" s="35"/>
    </row>
    <row r="14" spans="1:55" x14ac:dyDescent="0.3">
      <c r="A14" s="36"/>
      <c r="B14" s="17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169"/>
      <c r="Q14" s="62"/>
      <c r="R14" s="62"/>
      <c r="S14" s="62"/>
      <c r="T14" s="62"/>
      <c r="U14" s="62"/>
      <c r="V14" s="62"/>
      <c r="W14" s="120"/>
      <c r="X14" s="37" t="str">
        <f t="shared" si="3"/>
        <v xml:space="preserve"> </v>
      </c>
      <c r="Z14" s="59" t="str">
        <f t="shared" si="15"/>
        <v xml:space="preserve"> </v>
      </c>
      <c r="AA14" s="59" t="str">
        <f t="shared" si="16"/>
        <v xml:space="preserve"> </v>
      </c>
      <c r="AB14" s="59" t="str">
        <f t="shared" si="17"/>
        <v xml:space="preserve"> </v>
      </c>
      <c r="AC14" s="59" t="str">
        <f t="shared" si="18"/>
        <v xml:space="preserve"> </v>
      </c>
      <c r="AD14" s="59" t="str">
        <f t="shared" si="19"/>
        <v xml:space="preserve"> </v>
      </c>
      <c r="AE14" s="59" t="str">
        <f t="shared" si="20"/>
        <v xml:space="preserve"> </v>
      </c>
      <c r="AF14" s="59" t="str">
        <f t="shared" si="21"/>
        <v xml:space="preserve"> </v>
      </c>
      <c r="AG14" s="59" t="str">
        <f t="shared" si="22"/>
        <v xml:space="preserve"> </v>
      </c>
      <c r="AH14" s="59" t="str">
        <f t="shared" si="23"/>
        <v xml:space="preserve"> </v>
      </c>
      <c r="AI14" s="59" t="str">
        <f t="shared" si="24"/>
        <v xml:space="preserve"> </v>
      </c>
      <c r="AJ14" s="59" t="str">
        <f t="shared" si="25"/>
        <v xml:space="preserve"> </v>
      </c>
      <c r="AK14" s="59" t="str">
        <f t="shared" si="26"/>
        <v xml:space="preserve"> </v>
      </c>
      <c r="AL14" s="59" t="str">
        <f t="shared" si="27"/>
        <v xml:space="preserve"> </v>
      </c>
      <c r="AM14" s="59" t="str">
        <f t="shared" si="28"/>
        <v xml:space="preserve"> </v>
      </c>
      <c r="AN14" s="59" t="str">
        <f t="shared" si="5"/>
        <v xml:space="preserve"> </v>
      </c>
      <c r="AO14" s="59" t="str">
        <f t="shared" si="6"/>
        <v xml:space="preserve"> </v>
      </c>
      <c r="AP14" s="59" t="str">
        <f t="shared" si="7"/>
        <v xml:space="preserve"> </v>
      </c>
      <c r="AQ14" s="59" t="str">
        <f t="shared" si="8"/>
        <v xml:space="preserve"> </v>
      </c>
      <c r="AR14" s="59" t="str">
        <f t="shared" si="9"/>
        <v xml:space="preserve"> </v>
      </c>
      <c r="AS14" s="59" t="str">
        <f t="shared" si="10"/>
        <v xml:space="preserve"> </v>
      </c>
      <c r="AT14" s="59" t="str">
        <f t="shared" si="11"/>
        <v xml:space="preserve"> </v>
      </c>
      <c r="AU14" s="60" t="str">
        <f t="shared" si="12"/>
        <v xml:space="preserve"> </v>
      </c>
      <c r="AV14" s="100" t="b">
        <f t="shared" si="29"/>
        <v>0</v>
      </c>
      <c r="AW14" s="100" t="b">
        <f t="shared" si="13"/>
        <v>0</v>
      </c>
      <c r="AX14" s="100" t="b">
        <f t="shared" si="14"/>
        <v>0</v>
      </c>
      <c r="AY14" s="35"/>
      <c r="AZ14" s="35"/>
      <c r="BA14" s="35"/>
      <c r="BB14" s="35"/>
      <c r="BC14" s="35"/>
    </row>
    <row r="15" spans="1:55" x14ac:dyDescent="0.3">
      <c r="A15" s="36"/>
      <c r="B15" s="17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169"/>
      <c r="Q15" s="62"/>
      <c r="R15" s="62"/>
      <c r="S15" s="62"/>
      <c r="T15" s="62"/>
      <c r="U15" s="62"/>
      <c r="V15" s="62"/>
      <c r="W15" s="120"/>
      <c r="X15" s="37" t="str">
        <f t="shared" si="3"/>
        <v xml:space="preserve"> </v>
      </c>
      <c r="Z15" s="59" t="str">
        <f t="shared" si="15"/>
        <v xml:space="preserve"> </v>
      </c>
      <c r="AA15" s="59" t="str">
        <f t="shared" si="16"/>
        <v xml:space="preserve"> </v>
      </c>
      <c r="AB15" s="59" t="str">
        <f t="shared" si="17"/>
        <v xml:space="preserve"> </v>
      </c>
      <c r="AC15" s="59" t="str">
        <f t="shared" si="18"/>
        <v xml:space="preserve"> </v>
      </c>
      <c r="AD15" s="59" t="str">
        <f t="shared" si="19"/>
        <v xml:space="preserve"> </v>
      </c>
      <c r="AE15" s="59" t="str">
        <f t="shared" si="20"/>
        <v xml:space="preserve"> </v>
      </c>
      <c r="AF15" s="59" t="str">
        <f t="shared" si="21"/>
        <v xml:space="preserve"> </v>
      </c>
      <c r="AG15" s="59" t="str">
        <f t="shared" si="22"/>
        <v xml:space="preserve"> </v>
      </c>
      <c r="AH15" s="59" t="str">
        <f t="shared" si="23"/>
        <v xml:space="preserve"> </v>
      </c>
      <c r="AI15" s="59" t="str">
        <f t="shared" si="24"/>
        <v xml:space="preserve"> </v>
      </c>
      <c r="AJ15" s="59" t="str">
        <f t="shared" si="25"/>
        <v xml:space="preserve"> </v>
      </c>
      <c r="AK15" s="59" t="str">
        <f t="shared" si="26"/>
        <v xml:space="preserve"> </v>
      </c>
      <c r="AL15" s="59" t="str">
        <f t="shared" si="27"/>
        <v xml:space="preserve"> </v>
      </c>
      <c r="AM15" s="59" t="str">
        <f t="shared" si="28"/>
        <v xml:space="preserve"> </v>
      </c>
      <c r="AN15" s="59" t="str">
        <f t="shared" si="5"/>
        <v xml:space="preserve"> </v>
      </c>
      <c r="AO15" s="59" t="str">
        <f t="shared" si="6"/>
        <v xml:space="preserve"> </v>
      </c>
      <c r="AP15" s="59" t="str">
        <f t="shared" si="7"/>
        <v xml:space="preserve"> </v>
      </c>
      <c r="AQ15" s="59" t="str">
        <f t="shared" si="8"/>
        <v xml:space="preserve"> </v>
      </c>
      <c r="AR15" s="59" t="str">
        <f t="shared" si="9"/>
        <v xml:space="preserve"> </v>
      </c>
      <c r="AS15" s="59" t="str">
        <f t="shared" si="10"/>
        <v xml:space="preserve"> </v>
      </c>
      <c r="AT15" s="59" t="str">
        <f t="shared" si="11"/>
        <v xml:space="preserve"> </v>
      </c>
      <c r="AU15" s="60" t="str">
        <f t="shared" si="12"/>
        <v xml:space="preserve"> </v>
      </c>
      <c r="AV15" s="100" t="b">
        <f t="shared" si="29"/>
        <v>0</v>
      </c>
      <c r="AW15" s="100" t="b">
        <f t="shared" si="13"/>
        <v>0</v>
      </c>
      <c r="AX15" s="100" t="b">
        <f t="shared" si="14"/>
        <v>0</v>
      </c>
      <c r="AY15" s="35"/>
      <c r="AZ15" s="35"/>
      <c r="BA15" s="35"/>
      <c r="BB15" s="35"/>
      <c r="BC15" s="35"/>
    </row>
    <row r="16" spans="1:55" x14ac:dyDescent="0.3">
      <c r="A16" s="36"/>
      <c r="B16" s="17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169"/>
      <c r="Q16" s="62"/>
      <c r="R16" s="62"/>
      <c r="S16" s="62"/>
      <c r="T16" s="62"/>
      <c r="U16" s="62"/>
      <c r="V16" s="62"/>
      <c r="W16" s="120"/>
      <c r="X16" s="37" t="str">
        <f t="shared" si="3"/>
        <v xml:space="preserve"> </v>
      </c>
      <c r="Z16" s="59" t="str">
        <f t="shared" si="15"/>
        <v xml:space="preserve"> </v>
      </c>
      <c r="AA16" s="59" t="str">
        <f t="shared" si="16"/>
        <v xml:space="preserve"> </v>
      </c>
      <c r="AB16" s="59" t="str">
        <f t="shared" si="17"/>
        <v xml:space="preserve"> </v>
      </c>
      <c r="AC16" s="59" t="str">
        <f t="shared" si="18"/>
        <v xml:space="preserve"> </v>
      </c>
      <c r="AD16" s="59" t="str">
        <f t="shared" si="19"/>
        <v xml:space="preserve"> </v>
      </c>
      <c r="AE16" s="59" t="str">
        <f t="shared" si="20"/>
        <v xml:space="preserve"> </v>
      </c>
      <c r="AF16" s="59" t="str">
        <f t="shared" si="21"/>
        <v xml:space="preserve"> </v>
      </c>
      <c r="AG16" s="59" t="str">
        <f t="shared" si="22"/>
        <v xml:space="preserve"> </v>
      </c>
      <c r="AH16" s="59" t="str">
        <f t="shared" si="23"/>
        <v xml:space="preserve"> </v>
      </c>
      <c r="AI16" s="59" t="str">
        <f t="shared" si="24"/>
        <v xml:space="preserve"> </v>
      </c>
      <c r="AJ16" s="59" t="str">
        <f t="shared" si="25"/>
        <v xml:space="preserve"> </v>
      </c>
      <c r="AK16" s="59" t="str">
        <f t="shared" si="26"/>
        <v xml:space="preserve"> </v>
      </c>
      <c r="AL16" s="59" t="str">
        <f t="shared" si="27"/>
        <v xml:space="preserve"> </v>
      </c>
      <c r="AM16" s="59" t="str">
        <f t="shared" si="28"/>
        <v xml:space="preserve"> </v>
      </c>
      <c r="AN16" s="59" t="str">
        <f t="shared" si="5"/>
        <v xml:space="preserve"> </v>
      </c>
      <c r="AO16" s="59" t="str">
        <f t="shared" si="6"/>
        <v xml:space="preserve"> </v>
      </c>
      <c r="AP16" s="59" t="str">
        <f t="shared" si="7"/>
        <v xml:space="preserve"> </v>
      </c>
      <c r="AQ16" s="59" t="str">
        <f t="shared" si="8"/>
        <v xml:space="preserve"> </v>
      </c>
      <c r="AR16" s="59" t="str">
        <f t="shared" si="9"/>
        <v xml:space="preserve"> </v>
      </c>
      <c r="AS16" s="59" t="str">
        <f t="shared" si="10"/>
        <v xml:space="preserve"> </v>
      </c>
      <c r="AT16" s="59" t="str">
        <f t="shared" si="11"/>
        <v xml:space="preserve"> </v>
      </c>
      <c r="AU16" s="60" t="str">
        <f t="shared" si="12"/>
        <v xml:space="preserve"> </v>
      </c>
      <c r="AV16" s="100" t="b">
        <f t="shared" si="29"/>
        <v>0</v>
      </c>
      <c r="AW16" s="100" t="b">
        <f t="shared" si="13"/>
        <v>0</v>
      </c>
      <c r="AX16" s="100" t="b">
        <f t="shared" si="14"/>
        <v>0</v>
      </c>
      <c r="AY16" s="35"/>
      <c r="AZ16" s="35"/>
      <c r="BA16" s="35"/>
      <c r="BB16" s="35"/>
      <c r="BC16" s="35"/>
    </row>
    <row r="17" spans="1:55" x14ac:dyDescent="0.3">
      <c r="A17" s="36"/>
      <c r="B17" s="17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169"/>
      <c r="Q17" s="62"/>
      <c r="R17" s="62"/>
      <c r="S17" s="62"/>
      <c r="T17" s="62"/>
      <c r="U17" s="62"/>
      <c r="V17" s="62"/>
      <c r="W17" s="120"/>
      <c r="X17" s="37" t="str">
        <f t="shared" si="3"/>
        <v xml:space="preserve"> </v>
      </c>
      <c r="Z17" s="59" t="str">
        <f t="shared" si="15"/>
        <v xml:space="preserve"> </v>
      </c>
      <c r="AA17" s="59" t="str">
        <f t="shared" si="16"/>
        <v xml:space="preserve"> </v>
      </c>
      <c r="AB17" s="59" t="str">
        <f t="shared" si="17"/>
        <v xml:space="preserve"> </v>
      </c>
      <c r="AC17" s="59" t="str">
        <f t="shared" si="18"/>
        <v xml:space="preserve"> </v>
      </c>
      <c r="AD17" s="59" t="str">
        <f t="shared" si="19"/>
        <v xml:space="preserve"> </v>
      </c>
      <c r="AE17" s="59" t="str">
        <f t="shared" si="20"/>
        <v xml:space="preserve"> </v>
      </c>
      <c r="AF17" s="59" t="str">
        <f t="shared" si="21"/>
        <v xml:space="preserve"> </v>
      </c>
      <c r="AG17" s="59" t="str">
        <f t="shared" si="22"/>
        <v xml:space="preserve"> </v>
      </c>
      <c r="AH17" s="59" t="str">
        <f t="shared" si="23"/>
        <v xml:space="preserve"> </v>
      </c>
      <c r="AI17" s="59" t="str">
        <f t="shared" si="24"/>
        <v xml:space="preserve"> </v>
      </c>
      <c r="AJ17" s="59" t="str">
        <f t="shared" si="25"/>
        <v xml:space="preserve"> </v>
      </c>
      <c r="AK17" s="59" t="str">
        <f t="shared" si="26"/>
        <v xml:space="preserve"> </v>
      </c>
      <c r="AL17" s="59" t="str">
        <f t="shared" si="27"/>
        <v xml:space="preserve"> </v>
      </c>
      <c r="AM17" s="59" t="str">
        <f t="shared" si="28"/>
        <v xml:space="preserve"> </v>
      </c>
      <c r="AN17" s="59" t="str">
        <f t="shared" si="5"/>
        <v xml:space="preserve"> </v>
      </c>
      <c r="AO17" s="59" t="str">
        <f t="shared" si="6"/>
        <v xml:space="preserve"> </v>
      </c>
      <c r="AP17" s="59" t="str">
        <f t="shared" si="7"/>
        <v xml:space="preserve"> </v>
      </c>
      <c r="AQ17" s="59" t="str">
        <f t="shared" si="8"/>
        <v xml:space="preserve"> </v>
      </c>
      <c r="AR17" s="59" t="str">
        <f t="shared" si="9"/>
        <v xml:space="preserve"> </v>
      </c>
      <c r="AS17" s="59" t="str">
        <f t="shared" si="10"/>
        <v xml:space="preserve"> </v>
      </c>
      <c r="AT17" s="59" t="str">
        <f t="shared" si="11"/>
        <v xml:space="preserve"> </v>
      </c>
      <c r="AU17" s="60" t="str">
        <f t="shared" si="12"/>
        <v xml:space="preserve"> </v>
      </c>
      <c r="AV17" s="100" t="b">
        <f t="shared" si="29"/>
        <v>0</v>
      </c>
      <c r="AW17" s="100" t="b">
        <f t="shared" si="13"/>
        <v>0</v>
      </c>
      <c r="AX17" s="100" t="b">
        <f t="shared" si="14"/>
        <v>0</v>
      </c>
      <c r="AY17" s="35"/>
      <c r="AZ17" s="35"/>
      <c r="BA17" s="35"/>
      <c r="BB17" s="35"/>
      <c r="BC17" s="35"/>
    </row>
    <row r="18" spans="1:55" x14ac:dyDescent="0.3">
      <c r="A18" s="36"/>
      <c r="B18" s="17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169"/>
      <c r="Q18" s="62"/>
      <c r="R18" s="62"/>
      <c r="S18" s="62"/>
      <c r="T18" s="62"/>
      <c r="U18" s="62"/>
      <c r="V18" s="62"/>
      <c r="W18" s="120"/>
      <c r="X18" s="37" t="str">
        <f t="shared" si="3"/>
        <v xml:space="preserve"> </v>
      </c>
      <c r="Z18" s="59" t="str">
        <f t="shared" si="15"/>
        <v xml:space="preserve"> </v>
      </c>
      <c r="AA18" s="59" t="str">
        <f t="shared" si="16"/>
        <v xml:space="preserve"> </v>
      </c>
      <c r="AB18" s="59" t="str">
        <f t="shared" si="17"/>
        <v xml:space="preserve"> </v>
      </c>
      <c r="AC18" s="59" t="str">
        <f t="shared" si="18"/>
        <v xml:space="preserve"> </v>
      </c>
      <c r="AD18" s="59" t="str">
        <f t="shared" si="19"/>
        <v xml:space="preserve"> </v>
      </c>
      <c r="AE18" s="59" t="str">
        <f t="shared" si="20"/>
        <v xml:space="preserve"> </v>
      </c>
      <c r="AF18" s="59" t="str">
        <f t="shared" si="21"/>
        <v xml:space="preserve"> </v>
      </c>
      <c r="AG18" s="59" t="str">
        <f t="shared" si="22"/>
        <v xml:space="preserve"> </v>
      </c>
      <c r="AH18" s="59" t="str">
        <f t="shared" si="23"/>
        <v xml:space="preserve"> </v>
      </c>
      <c r="AI18" s="59" t="str">
        <f t="shared" si="24"/>
        <v xml:space="preserve"> </v>
      </c>
      <c r="AJ18" s="59" t="str">
        <f t="shared" si="25"/>
        <v xml:space="preserve"> </v>
      </c>
      <c r="AK18" s="59" t="str">
        <f t="shared" si="26"/>
        <v xml:space="preserve"> </v>
      </c>
      <c r="AL18" s="59" t="str">
        <f t="shared" si="27"/>
        <v xml:space="preserve"> </v>
      </c>
      <c r="AM18" s="59" t="str">
        <f t="shared" si="28"/>
        <v xml:space="preserve"> </v>
      </c>
      <c r="AN18" s="59" t="str">
        <f t="shared" si="5"/>
        <v xml:space="preserve"> </v>
      </c>
      <c r="AO18" s="59" t="str">
        <f t="shared" si="6"/>
        <v xml:space="preserve"> </v>
      </c>
      <c r="AP18" s="59" t="str">
        <f t="shared" si="7"/>
        <v xml:space="preserve"> </v>
      </c>
      <c r="AQ18" s="59" t="str">
        <f t="shared" si="8"/>
        <v xml:space="preserve"> </v>
      </c>
      <c r="AR18" s="59" t="str">
        <f t="shared" si="9"/>
        <v xml:space="preserve"> </v>
      </c>
      <c r="AS18" s="59" t="str">
        <f t="shared" si="10"/>
        <v xml:space="preserve"> </v>
      </c>
      <c r="AT18" s="59" t="str">
        <f t="shared" si="11"/>
        <v xml:space="preserve"> </v>
      </c>
      <c r="AU18" s="60" t="str">
        <f t="shared" si="12"/>
        <v xml:space="preserve"> </v>
      </c>
      <c r="AV18" s="100" t="b">
        <f t="shared" si="29"/>
        <v>0</v>
      </c>
      <c r="AW18" s="100" t="b">
        <f t="shared" si="13"/>
        <v>0</v>
      </c>
      <c r="AX18" s="100" t="b">
        <f t="shared" si="14"/>
        <v>0</v>
      </c>
      <c r="AY18" s="35"/>
      <c r="AZ18" s="35"/>
      <c r="BA18" s="35"/>
      <c r="BB18" s="35"/>
      <c r="BC18" s="35"/>
    </row>
    <row r="19" spans="1:55" x14ac:dyDescent="0.3">
      <c r="A19" s="36"/>
      <c r="B19" s="17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169"/>
      <c r="Q19" s="62"/>
      <c r="R19" s="62"/>
      <c r="S19" s="62"/>
      <c r="T19" s="62"/>
      <c r="U19" s="62"/>
      <c r="V19" s="62"/>
      <c r="W19" s="120"/>
      <c r="X19" s="37" t="str">
        <f t="shared" si="3"/>
        <v xml:space="preserve"> </v>
      </c>
      <c r="Z19" s="59" t="str">
        <f t="shared" si="15"/>
        <v xml:space="preserve"> </v>
      </c>
      <c r="AA19" s="59" t="str">
        <f t="shared" si="16"/>
        <v xml:space="preserve"> </v>
      </c>
      <c r="AB19" s="59" t="str">
        <f t="shared" si="17"/>
        <v xml:space="preserve"> </v>
      </c>
      <c r="AC19" s="59" t="str">
        <f t="shared" si="18"/>
        <v xml:space="preserve"> </v>
      </c>
      <c r="AD19" s="59" t="str">
        <f t="shared" si="19"/>
        <v xml:space="preserve"> </v>
      </c>
      <c r="AE19" s="59" t="str">
        <f t="shared" si="20"/>
        <v xml:space="preserve"> </v>
      </c>
      <c r="AF19" s="59" t="str">
        <f t="shared" si="21"/>
        <v xml:space="preserve"> </v>
      </c>
      <c r="AG19" s="59" t="str">
        <f t="shared" si="22"/>
        <v xml:space="preserve"> </v>
      </c>
      <c r="AH19" s="59" t="str">
        <f t="shared" si="23"/>
        <v xml:space="preserve"> </v>
      </c>
      <c r="AI19" s="59" t="str">
        <f t="shared" si="24"/>
        <v xml:space="preserve"> </v>
      </c>
      <c r="AJ19" s="59" t="str">
        <f t="shared" si="25"/>
        <v xml:space="preserve"> </v>
      </c>
      <c r="AK19" s="59" t="str">
        <f t="shared" si="26"/>
        <v xml:space="preserve"> </v>
      </c>
      <c r="AL19" s="59" t="str">
        <f t="shared" si="27"/>
        <v xml:space="preserve"> </v>
      </c>
      <c r="AM19" s="59" t="str">
        <f t="shared" si="28"/>
        <v xml:space="preserve"> </v>
      </c>
      <c r="AN19" s="59" t="str">
        <f t="shared" si="5"/>
        <v xml:space="preserve"> </v>
      </c>
      <c r="AO19" s="59" t="str">
        <f t="shared" si="6"/>
        <v xml:space="preserve"> </v>
      </c>
      <c r="AP19" s="59" t="str">
        <f t="shared" si="7"/>
        <v xml:space="preserve"> </v>
      </c>
      <c r="AQ19" s="59" t="str">
        <f t="shared" si="8"/>
        <v xml:space="preserve"> </v>
      </c>
      <c r="AR19" s="59" t="str">
        <f t="shared" si="9"/>
        <v xml:space="preserve"> </v>
      </c>
      <c r="AS19" s="59" t="str">
        <f t="shared" si="10"/>
        <v xml:space="preserve"> </v>
      </c>
      <c r="AT19" s="59" t="str">
        <f t="shared" si="11"/>
        <v xml:space="preserve"> </v>
      </c>
      <c r="AU19" s="60" t="str">
        <f t="shared" si="12"/>
        <v xml:space="preserve"> </v>
      </c>
      <c r="AV19" s="100" t="b">
        <f t="shared" si="29"/>
        <v>0</v>
      </c>
      <c r="AW19" s="100" t="b">
        <f t="shared" si="13"/>
        <v>0</v>
      </c>
      <c r="AX19" s="100" t="b">
        <f t="shared" si="14"/>
        <v>0</v>
      </c>
      <c r="AY19" s="35"/>
      <c r="AZ19" s="35"/>
      <c r="BA19" s="35"/>
      <c r="BB19" s="35"/>
      <c r="BC19" s="35"/>
    </row>
    <row r="20" spans="1:55" x14ac:dyDescent="0.3">
      <c r="A20" s="36"/>
      <c r="B20" s="173"/>
      <c r="C20" s="170"/>
      <c r="D20" s="170"/>
      <c r="E20" s="170"/>
      <c r="F20" s="170"/>
      <c r="G20" s="170"/>
      <c r="H20" s="170"/>
      <c r="I20" s="170"/>
      <c r="J20" s="170"/>
      <c r="K20" s="170"/>
      <c r="L20" s="170"/>
      <c r="M20" s="170"/>
      <c r="N20" s="170"/>
      <c r="O20" s="170"/>
      <c r="P20" s="62"/>
      <c r="Q20" s="62"/>
      <c r="R20" s="62"/>
      <c r="S20" s="62"/>
      <c r="T20" s="62"/>
      <c r="U20" s="62"/>
      <c r="V20" s="62"/>
      <c r="W20" s="120"/>
      <c r="X20" s="37" t="str">
        <f t="shared" si="3"/>
        <v xml:space="preserve"> </v>
      </c>
      <c r="Z20" s="59" t="str">
        <f t="shared" si="15"/>
        <v xml:space="preserve"> </v>
      </c>
      <c r="AA20" s="59" t="str">
        <f t="shared" si="16"/>
        <v xml:space="preserve"> </v>
      </c>
      <c r="AB20" s="59" t="str">
        <f t="shared" si="17"/>
        <v xml:space="preserve"> </v>
      </c>
      <c r="AC20" s="59" t="str">
        <f t="shared" si="18"/>
        <v xml:space="preserve"> </v>
      </c>
      <c r="AD20" s="59" t="str">
        <f t="shared" si="19"/>
        <v xml:space="preserve"> </v>
      </c>
      <c r="AE20" s="59" t="str">
        <f t="shared" si="20"/>
        <v xml:space="preserve"> </v>
      </c>
      <c r="AF20" s="59" t="str">
        <f t="shared" si="21"/>
        <v xml:space="preserve"> </v>
      </c>
      <c r="AG20" s="59" t="str">
        <f t="shared" si="22"/>
        <v xml:space="preserve"> </v>
      </c>
      <c r="AH20" s="59" t="str">
        <f t="shared" si="23"/>
        <v xml:space="preserve"> </v>
      </c>
      <c r="AI20" s="59" t="str">
        <f t="shared" si="24"/>
        <v xml:space="preserve"> </v>
      </c>
      <c r="AJ20" s="59" t="str">
        <f t="shared" si="25"/>
        <v xml:space="preserve"> </v>
      </c>
      <c r="AK20" s="59" t="str">
        <f t="shared" si="26"/>
        <v xml:space="preserve"> </v>
      </c>
      <c r="AL20" s="59" t="str">
        <f t="shared" si="27"/>
        <v xml:space="preserve"> </v>
      </c>
      <c r="AM20" s="59" t="str">
        <f t="shared" si="28"/>
        <v xml:space="preserve"> </v>
      </c>
      <c r="AN20" s="59" t="str">
        <f t="shared" si="5"/>
        <v xml:space="preserve"> </v>
      </c>
      <c r="AO20" s="59" t="str">
        <f t="shared" si="6"/>
        <v xml:space="preserve"> </v>
      </c>
      <c r="AP20" s="59" t="str">
        <f t="shared" si="7"/>
        <v xml:space="preserve"> </v>
      </c>
      <c r="AQ20" s="59" t="str">
        <f t="shared" si="8"/>
        <v xml:space="preserve"> </v>
      </c>
      <c r="AR20" s="59" t="str">
        <f t="shared" si="9"/>
        <v xml:space="preserve"> </v>
      </c>
      <c r="AS20" s="59" t="str">
        <f t="shared" si="10"/>
        <v xml:space="preserve"> </v>
      </c>
      <c r="AT20" s="59" t="str">
        <f t="shared" si="11"/>
        <v xml:space="preserve"> </v>
      </c>
      <c r="AU20" s="60" t="str">
        <f t="shared" si="12"/>
        <v xml:space="preserve"> </v>
      </c>
      <c r="AV20" s="100" t="b">
        <f t="shared" si="29"/>
        <v>0</v>
      </c>
      <c r="AW20" s="100" t="b">
        <f t="shared" si="13"/>
        <v>0</v>
      </c>
      <c r="AX20" s="100" t="b">
        <f t="shared" si="14"/>
        <v>0</v>
      </c>
      <c r="AY20" s="35"/>
      <c r="AZ20" s="35"/>
      <c r="BA20" s="35"/>
      <c r="BB20" s="35"/>
      <c r="BC20" s="35"/>
    </row>
    <row r="21" spans="1:55" x14ac:dyDescent="0.3">
      <c r="A21" s="36"/>
      <c r="B21" s="173"/>
      <c r="C21" s="170"/>
      <c r="D21" s="170"/>
      <c r="E21" s="170"/>
      <c r="F21" s="170"/>
      <c r="G21" s="170"/>
      <c r="H21" s="170"/>
      <c r="I21" s="170"/>
      <c r="J21" s="170"/>
      <c r="K21" s="170"/>
      <c r="L21" s="170"/>
      <c r="M21" s="170"/>
      <c r="N21" s="170"/>
      <c r="O21" s="170"/>
      <c r="P21" s="62"/>
      <c r="Q21" s="62"/>
      <c r="R21" s="62"/>
      <c r="S21" s="62"/>
      <c r="T21" s="62"/>
      <c r="U21" s="62"/>
      <c r="V21" s="62"/>
      <c r="W21" s="120"/>
      <c r="X21" s="37" t="str">
        <f t="shared" si="3"/>
        <v xml:space="preserve"> </v>
      </c>
      <c r="Z21" s="59" t="str">
        <f t="shared" si="15"/>
        <v xml:space="preserve"> </v>
      </c>
      <c r="AA21" s="59" t="str">
        <f t="shared" si="16"/>
        <v xml:space="preserve"> </v>
      </c>
      <c r="AB21" s="59" t="str">
        <f t="shared" si="17"/>
        <v xml:space="preserve"> </v>
      </c>
      <c r="AC21" s="59" t="str">
        <f t="shared" si="18"/>
        <v xml:space="preserve"> </v>
      </c>
      <c r="AD21" s="59" t="str">
        <f t="shared" si="19"/>
        <v xml:space="preserve"> </v>
      </c>
      <c r="AE21" s="59" t="str">
        <f t="shared" si="20"/>
        <v xml:space="preserve"> </v>
      </c>
      <c r="AF21" s="59" t="str">
        <f t="shared" si="21"/>
        <v xml:space="preserve"> </v>
      </c>
      <c r="AG21" s="59" t="str">
        <f t="shared" si="22"/>
        <v xml:space="preserve"> </v>
      </c>
      <c r="AH21" s="59" t="str">
        <f t="shared" si="23"/>
        <v xml:space="preserve"> </v>
      </c>
      <c r="AI21" s="59" t="str">
        <f t="shared" si="24"/>
        <v xml:space="preserve"> </v>
      </c>
      <c r="AJ21" s="59" t="str">
        <f t="shared" si="25"/>
        <v xml:space="preserve"> </v>
      </c>
      <c r="AK21" s="59" t="str">
        <f t="shared" si="26"/>
        <v xml:space="preserve"> </v>
      </c>
      <c r="AL21" s="59" t="str">
        <f t="shared" si="27"/>
        <v xml:space="preserve"> </v>
      </c>
      <c r="AM21" s="59" t="str">
        <f t="shared" si="28"/>
        <v xml:space="preserve"> </v>
      </c>
      <c r="AN21" s="59" t="str">
        <f t="shared" si="5"/>
        <v xml:space="preserve"> </v>
      </c>
      <c r="AO21" s="59" t="str">
        <f t="shared" si="6"/>
        <v xml:space="preserve"> </v>
      </c>
      <c r="AP21" s="59" t="str">
        <f t="shared" si="7"/>
        <v xml:space="preserve"> </v>
      </c>
      <c r="AQ21" s="59" t="str">
        <f t="shared" si="8"/>
        <v xml:space="preserve"> </v>
      </c>
      <c r="AR21" s="59" t="str">
        <f t="shared" si="9"/>
        <v xml:space="preserve"> </v>
      </c>
      <c r="AS21" s="59" t="str">
        <f t="shared" si="10"/>
        <v xml:space="preserve"> </v>
      </c>
      <c r="AT21" s="59" t="str">
        <f t="shared" si="11"/>
        <v xml:space="preserve"> </v>
      </c>
      <c r="AU21" s="60" t="str">
        <f t="shared" si="12"/>
        <v xml:space="preserve"> </v>
      </c>
      <c r="AV21" s="100" t="b">
        <f t="shared" si="29"/>
        <v>0</v>
      </c>
      <c r="AW21" s="100" t="b">
        <f t="shared" si="13"/>
        <v>0</v>
      </c>
      <c r="AX21" s="100" t="b">
        <f t="shared" si="14"/>
        <v>0</v>
      </c>
      <c r="AY21" s="35"/>
      <c r="AZ21" s="35"/>
      <c r="BA21" s="35"/>
      <c r="BB21" s="35"/>
      <c r="BC21" s="35"/>
    </row>
    <row r="22" spans="1:55" x14ac:dyDescent="0.3">
      <c r="A22" s="36"/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6"/>
      <c r="W22" s="61"/>
      <c r="X22" s="37" t="str">
        <f t="shared" si="3"/>
        <v xml:space="preserve"> </v>
      </c>
      <c r="Z22" s="59" t="str">
        <f t="shared" si="15"/>
        <v xml:space="preserve"> </v>
      </c>
      <c r="AA22" s="59" t="str">
        <f t="shared" si="16"/>
        <v xml:space="preserve"> </v>
      </c>
      <c r="AB22" s="59" t="str">
        <f t="shared" si="17"/>
        <v xml:space="preserve"> </v>
      </c>
      <c r="AC22" s="59" t="str">
        <f t="shared" si="18"/>
        <v xml:space="preserve"> </v>
      </c>
      <c r="AD22" s="59" t="str">
        <f t="shared" si="19"/>
        <v xml:space="preserve"> </v>
      </c>
      <c r="AE22" s="59" t="str">
        <f t="shared" si="20"/>
        <v xml:space="preserve"> </v>
      </c>
      <c r="AF22" s="59" t="str">
        <f t="shared" si="21"/>
        <v xml:space="preserve"> </v>
      </c>
      <c r="AG22" s="59" t="str">
        <f t="shared" si="22"/>
        <v xml:space="preserve"> </v>
      </c>
      <c r="AH22" s="59" t="str">
        <f t="shared" si="23"/>
        <v xml:space="preserve"> </v>
      </c>
      <c r="AI22" s="59" t="str">
        <f t="shared" si="24"/>
        <v xml:space="preserve"> </v>
      </c>
      <c r="AJ22" s="59" t="str">
        <f t="shared" si="25"/>
        <v xml:space="preserve"> </v>
      </c>
      <c r="AK22" s="59" t="str">
        <f t="shared" si="26"/>
        <v xml:space="preserve"> </v>
      </c>
      <c r="AL22" s="59" t="str">
        <f t="shared" si="27"/>
        <v xml:space="preserve"> </v>
      </c>
      <c r="AM22" s="59" t="str">
        <f t="shared" si="28"/>
        <v xml:space="preserve"> </v>
      </c>
      <c r="AN22" s="59" t="str">
        <f t="shared" si="5"/>
        <v xml:space="preserve"> </v>
      </c>
      <c r="AO22" s="59" t="str">
        <f t="shared" si="6"/>
        <v xml:space="preserve"> </v>
      </c>
      <c r="AP22" s="59" t="str">
        <f t="shared" si="7"/>
        <v xml:space="preserve"> </v>
      </c>
      <c r="AQ22" s="59" t="str">
        <f t="shared" si="8"/>
        <v xml:space="preserve"> </v>
      </c>
      <c r="AR22" s="59" t="str">
        <f t="shared" si="9"/>
        <v xml:space="preserve"> </v>
      </c>
      <c r="AS22" s="59" t="str">
        <f t="shared" si="10"/>
        <v xml:space="preserve"> </v>
      </c>
      <c r="AT22" s="59" t="str">
        <f t="shared" si="11"/>
        <v xml:space="preserve"> </v>
      </c>
      <c r="AU22" s="60" t="str">
        <f t="shared" si="12"/>
        <v xml:space="preserve"> </v>
      </c>
      <c r="AV22" s="100" t="b">
        <f t="shared" si="29"/>
        <v>0</v>
      </c>
      <c r="AW22" s="100" t="b">
        <f t="shared" si="13"/>
        <v>0</v>
      </c>
      <c r="AX22" s="100" t="b">
        <f t="shared" si="14"/>
        <v>0</v>
      </c>
      <c r="AY22" s="35"/>
      <c r="AZ22" s="35"/>
      <c r="BA22" s="35"/>
      <c r="BB22" s="35"/>
      <c r="BC22" s="35"/>
    </row>
    <row r="23" spans="1:55" x14ac:dyDescent="0.3">
      <c r="A23" s="36"/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6"/>
      <c r="W23" s="61"/>
      <c r="X23" s="37" t="str">
        <f t="shared" si="3"/>
        <v xml:space="preserve"> </v>
      </c>
      <c r="Z23" s="59" t="str">
        <f t="shared" si="15"/>
        <v xml:space="preserve"> </v>
      </c>
      <c r="AA23" s="59" t="str">
        <f t="shared" si="16"/>
        <v xml:space="preserve"> </v>
      </c>
      <c r="AB23" s="59" t="str">
        <f t="shared" si="17"/>
        <v xml:space="preserve"> </v>
      </c>
      <c r="AC23" s="59" t="str">
        <f t="shared" si="18"/>
        <v xml:space="preserve"> </v>
      </c>
      <c r="AD23" s="59" t="str">
        <f t="shared" si="19"/>
        <v xml:space="preserve"> </v>
      </c>
      <c r="AE23" s="59" t="str">
        <f t="shared" si="20"/>
        <v xml:space="preserve"> </v>
      </c>
      <c r="AF23" s="59" t="str">
        <f t="shared" si="21"/>
        <v xml:space="preserve"> </v>
      </c>
      <c r="AG23" s="59" t="str">
        <f t="shared" si="22"/>
        <v xml:space="preserve"> </v>
      </c>
      <c r="AH23" s="59" t="str">
        <f t="shared" si="23"/>
        <v xml:space="preserve"> </v>
      </c>
      <c r="AI23" s="59" t="str">
        <f t="shared" si="24"/>
        <v xml:space="preserve"> </v>
      </c>
      <c r="AJ23" s="59" t="str">
        <f t="shared" si="25"/>
        <v xml:space="preserve"> </v>
      </c>
      <c r="AK23" s="59" t="str">
        <f t="shared" si="26"/>
        <v xml:space="preserve"> </v>
      </c>
      <c r="AL23" s="59" t="str">
        <f t="shared" si="27"/>
        <v xml:space="preserve"> </v>
      </c>
      <c r="AM23" s="59" t="str">
        <f t="shared" si="28"/>
        <v xml:space="preserve"> </v>
      </c>
      <c r="AN23" s="59" t="str">
        <f t="shared" si="5"/>
        <v xml:space="preserve"> </v>
      </c>
      <c r="AO23" s="59" t="str">
        <f t="shared" si="6"/>
        <v xml:space="preserve"> </v>
      </c>
      <c r="AP23" s="59" t="str">
        <f t="shared" si="7"/>
        <v xml:space="preserve"> </v>
      </c>
      <c r="AQ23" s="59" t="str">
        <f t="shared" si="8"/>
        <v xml:space="preserve"> </v>
      </c>
      <c r="AR23" s="59" t="str">
        <f t="shared" si="9"/>
        <v xml:space="preserve"> </v>
      </c>
      <c r="AS23" s="59" t="str">
        <f t="shared" si="10"/>
        <v xml:space="preserve"> </v>
      </c>
      <c r="AT23" s="59" t="str">
        <f t="shared" si="11"/>
        <v xml:space="preserve"> </v>
      </c>
      <c r="AU23" s="60" t="str">
        <f t="shared" si="12"/>
        <v xml:space="preserve"> </v>
      </c>
      <c r="AV23" s="100" t="b">
        <f t="shared" si="29"/>
        <v>0</v>
      </c>
      <c r="AW23" s="100" t="b">
        <f t="shared" si="13"/>
        <v>0</v>
      </c>
      <c r="AX23" s="100" t="b">
        <f t="shared" si="14"/>
        <v>0</v>
      </c>
    </row>
    <row r="24" spans="1:55" x14ac:dyDescent="0.3">
      <c r="A24" s="36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6"/>
      <c r="W24" s="61"/>
      <c r="X24" s="37" t="str">
        <f t="shared" si="3"/>
        <v xml:space="preserve"> </v>
      </c>
      <c r="Z24" s="59" t="str">
        <f t="shared" si="15"/>
        <v xml:space="preserve"> </v>
      </c>
      <c r="AA24" s="59" t="str">
        <f t="shared" si="16"/>
        <v xml:space="preserve"> </v>
      </c>
      <c r="AB24" s="59" t="str">
        <f t="shared" si="17"/>
        <v xml:space="preserve"> </v>
      </c>
      <c r="AC24" s="59" t="str">
        <f t="shared" si="18"/>
        <v xml:space="preserve"> </v>
      </c>
      <c r="AD24" s="59" t="str">
        <f t="shared" si="19"/>
        <v xml:space="preserve"> </v>
      </c>
      <c r="AE24" s="59" t="str">
        <f t="shared" si="20"/>
        <v xml:space="preserve"> </v>
      </c>
      <c r="AF24" s="59" t="str">
        <f t="shared" si="21"/>
        <v xml:space="preserve"> </v>
      </c>
      <c r="AG24" s="59" t="str">
        <f t="shared" si="22"/>
        <v xml:space="preserve"> </v>
      </c>
      <c r="AH24" s="59" t="str">
        <f t="shared" si="23"/>
        <v xml:space="preserve"> </v>
      </c>
      <c r="AI24" s="59" t="str">
        <f t="shared" si="24"/>
        <v xml:space="preserve"> </v>
      </c>
      <c r="AJ24" s="59" t="str">
        <f t="shared" si="25"/>
        <v xml:space="preserve"> </v>
      </c>
      <c r="AK24" s="59" t="str">
        <f t="shared" si="26"/>
        <v xml:space="preserve"> </v>
      </c>
      <c r="AL24" s="59" t="str">
        <f t="shared" si="27"/>
        <v xml:space="preserve"> </v>
      </c>
      <c r="AM24" s="59" t="str">
        <f t="shared" si="28"/>
        <v xml:space="preserve"> </v>
      </c>
      <c r="AN24" s="59" t="str">
        <f t="shared" si="5"/>
        <v xml:space="preserve"> </v>
      </c>
      <c r="AO24" s="59" t="str">
        <f t="shared" si="6"/>
        <v xml:space="preserve"> </v>
      </c>
      <c r="AP24" s="59" t="str">
        <f t="shared" si="7"/>
        <v xml:space="preserve"> </v>
      </c>
      <c r="AQ24" s="59" t="str">
        <f t="shared" si="8"/>
        <v xml:space="preserve"> </v>
      </c>
      <c r="AR24" s="59" t="str">
        <f t="shared" si="9"/>
        <v xml:space="preserve"> </v>
      </c>
      <c r="AS24" s="59" t="str">
        <f t="shared" si="10"/>
        <v xml:space="preserve"> </v>
      </c>
      <c r="AT24" s="59" t="str">
        <f t="shared" si="11"/>
        <v xml:space="preserve"> </v>
      </c>
      <c r="AU24" s="60" t="str">
        <f t="shared" si="12"/>
        <v xml:space="preserve"> </v>
      </c>
      <c r="AV24" s="100" t="b">
        <f t="shared" si="29"/>
        <v>0</v>
      </c>
      <c r="AW24" s="100" t="b">
        <f t="shared" si="13"/>
        <v>0</v>
      </c>
      <c r="AX24" s="100" t="b">
        <f t="shared" si="14"/>
        <v>0</v>
      </c>
    </row>
    <row r="25" spans="1:55" x14ac:dyDescent="0.3">
      <c r="A25" s="36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6"/>
      <c r="W25" s="61"/>
      <c r="X25" s="37" t="str">
        <f t="shared" si="3"/>
        <v xml:space="preserve"> </v>
      </c>
      <c r="Z25" s="59" t="str">
        <f t="shared" si="15"/>
        <v xml:space="preserve"> </v>
      </c>
      <c r="AA25" s="59" t="str">
        <f t="shared" si="16"/>
        <v xml:space="preserve"> </v>
      </c>
      <c r="AB25" s="59" t="str">
        <f t="shared" si="17"/>
        <v xml:space="preserve"> </v>
      </c>
      <c r="AC25" s="59" t="str">
        <f t="shared" si="18"/>
        <v xml:space="preserve"> </v>
      </c>
      <c r="AD25" s="59" t="str">
        <f t="shared" si="19"/>
        <v xml:space="preserve"> </v>
      </c>
      <c r="AE25" s="59" t="str">
        <f t="shared" si="20"/>
        <v xml:space="preserve"> </v>
      </c>
      <c r="AF25" s="59" t="str">
        <f t="shared" si="21"/>
        <v xml:space="preserve"> </v>
      </c>
      <c r="AG25" s="59" t="str">
        <f t="shared" si="22"/>
        <v xml:space="preserve"> </v>
      </c>
      <c r="AH25" s="59" t="str">
        <f t="shared" si="23"/>
        <v xml:space="preserve"> </v>
      </c>
      <c r="AI25" s="59" t="str">
        <f t="shared" si="24"/>
        <v xml:space="preserve"> </v>
      </c>
      <c r="AJ25" s="59" t="str">
        <f t="shared" si="25"/>
        <v xml:space="preserve"> </v>
      </c>
      <c r="AK25" s="59" t="str">
        <f t="shared" si="26"/>
        <v xml:space="preserve"> </v>
      </c>
      <c r="AL25" s="59" t="str">
        <f t="shared" si="27"/>
        <v xml:space="preserve"> </v>
      </c>
      <c r="AM25" s="59" t="str">
        <f t="shared" si="28"/>
        <v xml:space="preserve"> </v>
      </c>
      <c r="AN25" s="59" t="str">
        <f t="shared" si="5"/>
        <v xml:space="preserve"> </v>
      </c>
      <c r="AO25" s="59" t="str">
        <f t="shared" si="6"/>
        <v xml:space="preserve"> </v>
      </c>
      <c r="AP25" s="59" t="str">
        <f t="shared" si="7"/>
        <v xml:space="preserve"> </v>
      </c>
      <c r="AQ25" s="59" t="str">
        <f t="shared" si="8"/>
        <v xml:space="preserve"> </v>
      </c>
      <c r="AR25" s="59" t="str">
        <f t="shared" si="9"/>
        <v xml:space="preserve"> </v>
      </c>
      <c r="AS25" s="59" t="str">
        <f t="shared" si="10"/>
        <v xml:space="preserve"> </v>
      </c>
      <c r="AT25" s="59" t="str">
        <f t="shared" si="11"/>
        <v xml:space="preserve"> </v>
      </c>
      <c r="AU25" s="60" t="str">
        <f t="shared" si="12"/>
        <v xml:space="preserve"> </v>
      </c>
      <c r="AV25" s="100" t="b">
        <f t="shared" si="29"/>
        <v>0</v>
      </c>
      <c r="AW25" s="100" t="b">
        <f t="shared" si="13"/>
        <v>0</v>
      </c>
      <c r="AX25" s="100" t="b">
        <f t="shared" si="14"/>
        <v>0</v>
      </c>
    </row>
    <row r="26" spans="1:55" x14ac:dyDescent="0.3">
      <c r="A26" s="36"/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6"/>
      <c r="V26" s="56"/>
      <c r="W26" s="61"/>
      <c r="X26" s="37" t="str">
        <f t="shared" si="3"/>
        <v xml:space="preserve"> </v>
      </c>
      <c r="Z26" s="59" t="str">
        <f t="shared" si="15"/>
        <v xml:space="preserve"> </v>
      </c>
      <c r="AA26" s="59" t="str">
        <f t="shared" si="16"/>
        <v xml:space="preserve"> </v>
      </c>
      <c r="AB26" s="59" t="str">
        <f t="shared" si="17"/>
        <v xml:space="preserve"> </v>
      </c>
      <c r="AC26" s="59" t="str">
        <f t="shared" si="18"/>
        <v xml:space="preserve"> </v>
      </c>
      <c r="AD26" s="59" t="str">
        <f t="shared" si="19"/>
        <v xml:space="preserve"> </v>
      </c>
      <c r="AE26" s="59" t="str">
        <f t="shared" si="20"/>
        <v xml:space="preserve"> </v>
      </c>
      <c r="AF26" s="59" t="str">
        <f t="shared" si="21"/>
        <v xml:space="preserve"> </v>
      </c>
      <c r="AG26" s="59" t="str">
        <f t="shared" si="22"/>
        <v xml:space="preserve"> </v>
      </c>
      <c r="AH26" s="59" t="str">
        <f t="shared" si="23"/>
        <v xml:space="preserve"> </v>
      </c>
      <c r="AI26" s="59" t="str">
        <f t="shared" si="24"/>
        <v xml:space="preserve"> </v>
      </c>
      <c r="AJ26" s="59" t="str">
        <f t="shared" si="25"/>
        <v xml:space="preserve"> </v>
      </c>
      <c r="AK26" s="59" t="str">
        <f t="shared" si="26"/>
        <v xml:space="preserve"> </v>
      </c>
      <c r="AL26" s="59" t="str">
        <f t="shared" si="27"/>
        <v xml:space="preserve"> </v>
      </c>
      <c r="AM26" s="59" t="str">
        <f t="shared" si="28"/>
        <v xml:space="preserve"> </v>
      </c>
      <c r="AN26" s="59" t="str">
        <f t="shared" si="5"/>
        <v xml:space="preserve"> </v>
      </c>
      <c r="AO26" s="59" t="str">
        <f t="shared" si="6"/>
        <v xml:space="preserve"> </v>
      </c>
      <c r="AP26" s="59" t="str">
        <f t="shared" si="7"/>
        <v xml:space="preserve"> </v>
      </c>
      <c r="AQ26" s="59" t="str">
        <f t="shared" si="8"/>
        <v xml:space="preserve"> </v>
      </c>
      <c r="AR26" s="59" t="str">
        <f t="shared" si="9"/>
        <v xml:space="preserve"> </v>
      </c>
      <c r="AS26" s="59" t="str">
        <f t="shared" si="10"/>
        <v xml:space="preserve"> </v>
      </c>
      <c r="AT26" s="59" t="str">
        <f t="shared" si="11"/>
        <v xml:space="preserve"> </v>
      </c>
      <c r="AU26" s="60" t="str">
        <f t="shared" si="12"/>
        <v xml:space="preserve"> </v>
      </c>
      <c r="AV26" s="100" t="b">
        <f t="shared" si="29"/>
        <v>0</v>
      </c>
      <c r="AW26" s="100" t="b">
        <f t="shared" si="13"/>
        <v>0</v>
      </c>
      <c r="AX26" s="100" t="b">
        <f t="shared" si="14"/>
        <v>0</v>
      </c>
    </row>
    <row r="27" spans="1:55" x14ac:dyDescent="0.3">
      <c r="A27" s="36"/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6"/>
      <c r="W27" s="61"/>
      <c r="X27" s="37" t="str">
        <f t="shared" si="3"/>
        <v xml:space="preserve"> </v>
      </c>
      <c r="Z27" s="59" t="str">
        <f t="shared" si="15"/>
        <v xml:space="preserve"> </v>
      </c>
      <c r="AA27" s="59" t="str">
        <f t="shared" si="16"/>
        <v xml:space="preserve"> </v>
      </c>
      <c r="AB27" s="59" t="str">
        <f t="shared" si="17"/>
        <v xml:space="preserve"> </v>
      </c>
      <c r="AC27" s="59" t="str">
        <f t="shared" si="18"/>
        <v xml:space="preserve"> </v>
      </c>
      <c r="AD27" s="59" t="str">
        <f t="shared" si="19"/>
        <v xml:space="preserve"> </v>
      </c>
      <c r="AE27" s="59" t="str">
        <f t="shared" si="20"/>
        <v xml:space="preserve"> </v>
      </c>
      <c r="AF27" s="59" t="str">
        <f t="shared" si="21"/>
        <v xml:space="preserve"> </v>
      </c>
      <c r="AG27" s="59" t="str">
        <f t="shared" si="22"/>
        <v xml:space="preserve"> </v>
      </c>
      <c r="AH27" s="59" t="str">
        <f t="shared" si="23"/>
        <v xml:space="preserve"> </v>
      </c>
      <c r="AI27" s="59" t="str">
        <f t="shared" si="24"/>
        <v xml:space="preserve"> </v>
      </c>
      <c r="AJ27" s="59" t="str">
        <f t="shared" si="25"/>
        <v xml:space="preserve"> </v>
      </c>
      <c r="AK27" s="59" t="str">
        <f t="shared" si="26"/>
        <v xml:space="preserve"> </v>
      </c>
      <c r="AL27" s="59" t="str">
        <f t="shared" si="27"/>
        <v xml:space="preserve"> </v>
      </c>
      <c r="AM27" s="59" t="str">
        <f t="shared" si="28"/>
        <v xml:space="preserve"> </v>
      </c>
      <c r="AN27" s="59" t="str">
        <f t="shared" si="5"/>
        <v xml:space="preserve"> </v>
      </c>
      <c r="AO27" s="59" t="str">
        <f t="shared" si="6"/>
        <v xml:space="preserve"> </v>
      </c>
      <c r="AP27" s="59" t="str">
        <f t="shared" si="7"/>
        <v xml:space="preserve"> </v>
      </c>
      <c r="AQ27" s="59" t="str">
        <f t="shared" si="8"/>
        <v xml:space="preserve"> </v>
      </c>
      <c r="AR27" s="59" t="str">
        <f t="shared" si="9"/>
        <v xml:space="preserve"> </v>
      </c>
      <c r="AS27" s="59" t="str">
        <f t="shared" si="10"/>
        <v xml:space="preserve"> </v>
      </c>
      <c r="AT27" s="59" t="str">
        <f t="shared" si="11"/>
        <v xml:space="preserve"> </v>
      </c>
      <c r="AU27" s="60" t="str">
        <f t="shared" si="12"/>
        <v xml:space="preserve"> </v>
      </c>
      <c r="AV27" s="100" t="b">
        <f t="shared" si="29"/>
        <v>0</v>
      </c>
      <c r="AW27" s="100" t="b">
        <f t="shared" si="13"/>
        <v>0</v>
      </c>
      <c r="AX27" s="100" t="b">
        <f t="shared" si="14"/>
        <v>0</v>
      </c>
    </row>
    <row r="28" spans="1:55" x14ac:dyDescent="0.3">
      <c r="A28" s="36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6"/>
      <c r="W28" s="61"/>
      <c r="X28" s="37" t="str">
        <f t="shared" si="3"/>
        <v xml:space="preserve"> </v>
      </c>
      <c r="Z28" s="59" t="str">
        <f t="shared" si="15"/>
        <v xml:space="preserve"> </v>
      </c>
      <c r="AA28" s="59" t="str">
        <f t="shared" si="16"/>
        <v xml:space="preserve"> </v>
      </c>
      <c r="AB28" s="59" t="str">
        <f t="shared" si="17"/>
        <v xml:space="preserve"> </v>
      </c>
      <c r="AC28" s="59" t="str">
        <f t="shared" si="18"/>
        <v xml:space="preserve"> </v>
      </c>
      <c r="AD28" s="59" t="str">
        <f t="shared" si="19"/>
        <v xml:space="preserve"> </v>
      </c>
      <c r="AE28" s="59" t="str">
        <f t="shared" si="20"/>
        <v xml:space="preserve"> </v>
      </c>
      <c r="AF28" s="59" t="str">
        <f t="shared" si="21"/>
        <v xml:space="preserve"> </v>
      </c>
      <c r="AG28" s="59" t="str">
        <f t="shared" si="22"/>
        <v xml:space="preserve"> </v>
      </c>
      <c r="AH28" s="59" t="str">
        <f t="shared" si="23"/>
        <v xml:space="preserve"> </v>
      </c>
      <c r="AI28" s="59" t="str">
        <f t="shared" si="24"/>
        <v xml:space="preserve"> </v>
      </c>
      <c r="AJ28" s="59" t="str">
        <f t="shared" si="25"/>
        <v xml:space="preserve"> </v>
      </c>
      <c r="AK28" s="59" t="str">
        <f t="shared" si="26"/>
        <v xml:space="preserve"> </v>
      </c>
      <c r="AL28" s="59" t="str">
        <f t="shared" si="27"/>
        <v xml:space="preserve"> </v>
      </c>
      <c r="AM28" s="59" t="str">
        <f t="shared" si="28"/>
        <v xml:space="preserve"> </v>
      </c>
      <c r="AN28" s="59" t="str">
        <f t="shared" si="5"/>
        <v xml:space="preserve"> </v>
      </c>
      <c r="AO28" s="59" t="str">
        <f t="shared" si="6"/>
        <v xml:space="preserve"> </v>
      </c>
      <c r="AP28" s="59" t="str">
        <f t="shared" si="7"/>
        <v xml:space="preserve"> </v>
      </c>
      <c r="AQ28" s="59" t="str">
        <f t="shared" si="8"/>
        <v xml:space="preserve"> </v>
      </c>
      <c r="AR28" s="59" t="str">
        <f t="shared" si="9"/>
        <v xml:space="preserve"> </v>
      </c>
      <c r="AS28" s="59" t="str">
        <f t="shared" si="10"/>
        <v xml:space="preserve"> </v>
      </c>
      <c r="AT28" s="59" t="str">
        <f t="shared" si="11"/>
        <v xml:space="preserve"> </v>
      </c>
      <c r="AU28" s="60" t="str">
        <f t="shared" si="12"/>
        <v xml:space="preserve"> </v>
      </c>
      <c r="AV28" s="100" t="b">
        <f t="shared" si="29"/>
        <v>0</v>
      </c>
      <c r="AW28" s="100" t="b">
        <f t="shared" si="13"/>
        <v>0</v>
      </c>
      <c r="AX28" s="100" t="b">
        <f t="shared" si="14"/>
        <v>0</v>
      </c>
    </row>
    <row r="29" spans="1:55" x14ac:dyDescent="0.3">
      <c r="A29" s="36"/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6"/>
      <c r="W29" s="61"/>
      <c r="X29" s="37" t="str">
        <f t="shared" si="3"/>
        <v xml:space="preserve"> </v>
      </c>
      <c r="Z29" s="59" t="str">
        <f t="shared" si="15"/>
        <v xml:space="preserve"> </v>
      </c>
      <c r="AA29" s="59" t="str">
        <f t="shared" si="16"/>
        <v xml:space="preserve"> </v>
      </c>
      <c r="AB29" s="59" t="str">
        <f t="shared" si="17"/>
        <v xml:space="preserve"> </v>
      </c>
      <c r="AC29" s="59" t="str">
        <f t="shared" si="18"/>
        <v xml:space="preserve"> </v>
      </c>
      <c r="AD29" s="59" t="str">
        <f t="shared" si="19"/>
        <v xml:space="preserve"> </v>
      </c>
      <c r="AE29" s="59" t="str">
        <f t="shared" si="20"/>
        <v xml:space="preserve"> </v>
      </c>
      <c r="AF29" s="59" t="str">
        <f t="shared" si="21"/>
        <v xml:space="preserve"> </v>
      </c>
      <c r="AG29" s="59" t="str">
        <f t="shared" si="22"/>
        <v xml:space="preserve"> </v>
      </c>
      <c r="AH29" s="59" t="str">
        <f t="shared" si="23"/>
        <v xml:space="preserve"> </v>
      </c>
      <c r="AI29" s="59" t="str">
        <f t="shared" si="24"/>
        <v xml:space="preserve"> </v>
      </c>
      <c r="AJ29" s="59" t="str">
        <f t="shared" si="25"/>
        <v xml:space="preserve"> </v>
      </c>
      <c r="AK29" s="59" t="str">
        <f t="shared" si="26"/>
        <v xml:space="preserve"> </v>
      </c>
      <c r="AL29" s="59" t="str">
        <f t="shared" si="27"/>
        <v xml:space="preserve"> </v>
      </c>
      <c r="AM29" s="59" t="str">
        <f t="shared" si="28"/>
        <v xml:space="preserve"> </v>
      </c>
      <c r="AN29" s="59" t="str">
        <f t="shared" si="5"/>
        <v xml:space="preserve"> </v>
      </c>
      <c r="AO29" s="59" t="str">
        <f t="shared" si="6"/>
        <v xml:space="preserve"> </v>
      </c>
      <c r="AP29" s="59" t="str">
        <f t="shared" si="7"/>
        <v xml:space="preserve"> </v>
      </c>
      <c r="AQ29" s="59" t="str">
        <f t="shared" si="8"/>
        <v xml:space="preserve"> </v>
      </c>
      <c r="AR29" s="59" t="str">
        <f t="shared" si="9"/>
        <v xml:space="preserve"> </v>
      </c>
      <c r="AS29" s="59" t="str">
        <f t="shared" si="10"/>
        <v xml:space="preserve"> </v>
      </c>
      <c r="AT29" s="59" t="str">
        <f t="shared" si="11"/>
        <v xml:space="preserve"> </v>
      </c>
      <c r="AU29" s="60" t="str">
        <f t="shared" si="12"/>
        <v xml:space="preserve"> </v>
      </c>
      <c r="AV29" s="100" t="b">
        <f t="shared" si="29"/>
        <v>0</v>
      </c>
      <c r="AW29" s="100" t="b">
        <f t="shared" si="13"/>
        <v>0</v>
      </c>
      <c r="AX29" s="100" t="b">
        <f t="shared" si="14"/>
        <v>0</v>
      </c>
    </row>
    <row r="30" spans="1:55" x14ac:dyDescent="0.3">
      <c r="A30" s="36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6"/>
      <c r="W30" s="61"/>
      <c r="X30" s="37" t="str">
        <f t="shared" si="3"/>
        <v xml:space="preserve"> </v>
      </c>
      <c r="Z30" s="59" t="str">
        <f t="shared" si="15"/>
        <v xml:space="preserve"> </v>
      </c>
      <c r="AA30" s="59" t="str">
        <f t="shared" si="16"/>
        <v xml:space="preserve"> </v>
      </c>
      <c r="AB30" s="59" t="str">
        <f t="shared" si="17"/>
        <v xml:space="preserve"> </v>
      </c>
      <c r="AC30" s="59" t="str">
        <f t="shared" si="18"/>
        <v xml:space="preserve"> </v>
      </c>
      <c r="AD30" s="59" t="str">
        <f t="shared" si="19"/>
        <v xml:space="preserve"> </v>
      </c>
      <c r="AE30" s="59" t="str">
        <f t="shared" si="20"/>
        <v xml:space="preserve"> </v>
      </c>
      <c r="AF30" s="59" t="str">
        <f t="shared" si="21"/>
        <v xml:space="preserve"> </v>
      </c>
      <c r="AG30" s="59" t="str">
        <f t="shared" si="22"/>
        <v xml:space="preserve"> </v>
      </c>
      <c r="AH30" s="59" t="str">
        <f t="shared" si="23"/>
        <v xml:space="preserve"> </v>
      </c>
      <c r="AI30" s="59" t="str">
        <f t="shared" si="24"/>
        <v xml:space="preserve"> </v>
      </c>
      <c r="AJ30" s="59" t="str">
        <f t="shared" si="25"/>
        <v xml:space="preserve"> </v>
      </c>
      <c r="AK30" s="59" t="str">
        <f t="shared" si="26"/>
        <v xml:space="preserve"> </v>
      </c>
      <c r="AL30" s="59" t="str">
        <f t="shared" si="27"/>
        <v xml:space="preserve"> </v>
      </c>
      <c r="AM30" s="59" t="str">
        <f t="shared" si="28"/>
        <v xml:space="preserve"> </v>
      </c>
      <c r="AN30" s="59" t="str">
        <f t="shared" si="5"/>
        <v xml:space="preserve"> </v>
      </c>
      <c r="AO30" s="59" t="str">
        <f t="shared" si="6"/>
        <v xml:space="preserve"> </v>
      </c>
      <c r="AP30" s="59" t="str">
        <f t="shared" si="7"/>
        <v xml:space="preserve"> </v>
      </c>
      <c r="AQ30" s="59" t="str">
        <f t="shared" si="8"/>
        <v xml:space="preserve"> </v>
      </c>
      <c r="AR30" s="59" t="str">
        <f t="shared" si="9"/>
        <v xml:space="preserve"> </v>
      </c>
      <c r="AS30" s="59" t="str">
        <f t="shared" si="10"/>
        <v xml:space="preserve"> </v>
      </c>
      <c r="AT30" s="59" t="str">
        <f t="shared" si="11"/>
        <v xml:space="preserve"> </v>
      </c>
      <c r="AU30" s="60" t="str">
        <f t="shared" si="12"/>
        <v xml:space="preserve"> </v>
      </c>
      <c r="AV30" s="100" t="b">
        <f t="shared" si="29"/>
        <v>0</v>
      </c>
      <c r="AW30" s="100" t="b">
        <f t="shared" si="13"/>
        <v>0</v>
      </c>
      <c r="AX30" s="100" t="b">
        <f t="shared" si="14"/>
        <v>0</v>
      </c>
    </row>
    <row r="31" spans="1:55" x14ac:dyDescent="0.3">
      <c r="A31" s="36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6"/>
      <c r="W31" s="61"/>
      <c r="X31" s="37" t="str">
        <f t="shared" si="3"/>
        <v xml:space="preserve"> </v>
      </c>
      <c r="Z31" s="59" t="str">
        <f t="shared" si="15"/>
        <v xml:space="preserve"> </v>
      </c>
      <c r="AA31" s="59" t="str">
        <f t="shared" si="16"/>
        <v xml:space="preserve"> </v>
      </c>
      <c r="AB31" s="59" t="str">
        <f t="shared" si="17"/>
        <v xml:space="preserve"> </v>
      </c>
      <c r="AC31" s="59" t="str">
        <f t="shared" si="18"/>
        <v xml:space="preserve"> </v>
      </c>
      <c r="AD31" s="59" t="str">
        <f t="shared" si="19"/>
        <v xml:space="preserve"> </v>
      </c>
      <c r="AE31" s="59" t="str">
        <f t="shared" si="20"/>
        <v xml:space="preserve"> </v>
      </c>
      <c r="AF31" s="59" t="str">
        <f t="shared" si="21"/>
        <v xml:space="preserve"> </v>
      </c>
      <c r="AG31" s="59" t="str">
        <f t="shared" si="22"/>
        <v xml:space="preserve"> </v>
      </c>
      <c r="AH31" s="59" t="str">
        <f t="shared" si="23"/>
        <v xml:space="preserve"> </v>
      </c>
      <c r="AI31" s="59" t="str">
        <f t="shared" si="24"/>
        <v xml:space="preserve"> </v>
      </c>
      <c r="AJ31" s="59" t="str">
        <f t="shared" si="25"/>
        <v xml:space="preserve"> </v>
      </c>
      <c r="AK31" s="59" t="str">
        <f t="shared" si="26"/>
        <v xml:space="preserve"> </v>
      </c>
      <c r="AL31" s="59" t="str">
        <f t="shared" si="27"/>
        <v xml:space="preserve"> </v>
      </c>
      <c r="AM31" s="59" t="str">
        <f t="shared" si="28"/>
        <v xml:space="preserve"> </v>
      </c>
      <c r="AN31" s="59" t="str">
        <f t="shared" si="5"/>
        <v xml:space="preserve"> </v>
      </c>
      <c r="AO31" s="59" t="str">
        <f t="shared" si="6"/>
        <v xml:space="preserve"> </v>
      </c>
      <c r="AP31" s="59" t="str">
        <f t="shared" si="7"/>
        <v xml:space="preserve"> </v>
      </c>
      <c r="AQ31" s="59" t="str">
        <f t="shared" si="8"/>
        <v xml:space="preserve"> </v>
      </c>
      <c r="AR31" s="59" t="str">
        <f t="shared" si="9"/>
        <v xml:space="preserve"> </v>
      </c>
      <c r="AS31" s="59" t="str">
        <f t="shared" si="10"/>
        <v xml:space="preserve"> </v>
      </c>
      <c r="AT31" s="59" t="str">
        <f t="shared" si="11"/>
        <v xml:space="preserve"> </v>
      </c>
      <c r="AU31" s="60" t="str">
        <f t="shared" si="12"/>
        <v xml:space="preserve"> </v>
      </c>
      <c r="AV31" s="100" t="b">
        <f t="shared" si="29"/>
        <v>0</v>
      </c>
      <c r="AW31" s="100" t="b">
        <f t="shared" si="13"/>
        <v>0</v>
      </c>
      <c r="AX31" s="100" t="b">
        <f t="shared" si="14"/>
        <v>0</v>
      </c>
    </row>
    <row r="32" spans="1:55" x14ac:dyDescent="0.3">
      <c r="A32" s="38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3"/>
      <c r="R32" s="63"/>
      <c r="S32" s="63"/>
      <c r="T32" s="63"/>
      <c r="U32" s="63"/>
      <c r="V32" s="63"/>
      <c r="W32" s="64"/>
      <c r="X32" s="37" t="str">
        <f t="shared" si="3"/>
        <v xml:space="preserve"> </v>
      </c>
      <c r="Z32" s="59" t="str">
        <f t="shared" si="15"/>
        <v xml:space="preserve"> </v>
      </c>
      <c r="AA32" s="59" t="str">
        <f t="shared" si="16"/>
        <v xml:space="preserve"> </v>
      </c>
      <c r="AB32" s="59" t="str">
        <f t="shared" si="17"/>
        <v xml:space="preserve"> </v>
      </c>
      <c r="AC32" s="59" t="str">
        <f t="shared" si="18"/>
        <v xml:space="preserve"> </v>
      </c>
      <c r="AD32" s="59" t="str">
        <f t="shared" si="19"/>
        <v xml:space="preserve"> </v>
      </c>
      <c r="AE32" s="59" t="str">
        <f t="shared" si="20"/>
        <v xml:space="preserve"> </v>
      </c>
      <c r="AF32" s="59" t="str">
        <f t="shared" si="21"/>
        <v xml:space="preserve"> </v>
      </c>
      <c r="AG32" s="59" t="str">
        <f t="shared" si="22"/>
        <v xml:space="preserve"> </v>
      </c>
      <c r="AH32" s="59" t="str">
        <f t="shared" si="23"/>
        <v xml:space="preserve"> </v>
      </c>
      <c r="AI32" s="59" t="str">
        <f t="shared" si="24"/>
        <v xml:space="preserve"> </v>
      </c>
      <c r="AJ32" s="59" t="str">
        <f t="shared" si="25"/>
        <v xml:space="preserve"> </v>
      </c>
      <c r="AK32" s="59" t="str">
        <f t="shared" si="26"/>
        <v xml:space="preserve"> </v>
      </c>
      <c r="AL32" s="59" t="str">
        <f t="shared" si="27"/>
        <v xml:space="preserve"> </v>
      </c>
      <c r="AM32" s="59" t="str">
        <f t="shared" si="28"/>
        <v xml:space="preserve"> </v>
      </c>
      <c r="AN32" s="59" t="str">
        <f t="shared" si="5"/>
        <v xml:space="preserve"> </v>
      </c>
      <c r="AO32" s="59" t="str">
        <f t="shared" si="6"/>
        <v xml:space="preserve"> </v>
      </c>
      <c r="AP32" s="59" t="str">
        <f t="shared" si="7"/>
        <v xml:space="preserve"> </v>
      </c>
      <c r="AQ32" s="59" t="str">
        <f t="shared" si="8"/>
        <v xml:space="preserve"> </v>
      </c>
      <c r="AR32" s="59" t="str">
        <f t="shared" si="9"/>
        <v xml:space="preserve"> </v>
      </c>
      <c r="AS32" s="59" t="str">
        <f t="shared" si="10"/>
        <v xml:space="preserve"> </v>
      </c>
      <c r="AT32" s="59" t="str">
        <f t="shared" si="11"/>
        <v xml:space="preserve"> </v>
      </c>
      <c r="AU32" s="60" t="str">
        <f t="shared" si="12"/>
        <v xml:space="preserve"> </v>
      </c>
      <c r="AV32" s="100" t="b">
        <f t="shared" si="29"/>
        <v>0</v>
      </c>
      <c r="AW32" s="100" t="b">
        <f t="shared" si="13"/>
        <v>0</v>
      </c>
      <c r="AX32" s="100" t="b">
        <f t="shared" si="14"/>
        <v>0</v>
      </c>
    </row>
    <row r="33" spans="1:50" x14ac:dyDescent="0.3">
      <c r="A33" s="38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3"/>
      <c r="R33" s="63"/>
      <c r="S33" s="63"/>
      <c r="T33" s="63"/>
      <c r="U33" s="63"/>
      <c r="V33" s="63"/>
      <c r="W33" s="64"/>
      <c r="X33" s="37" t="str">
        <f t="shared" si="3"/>
        <v xml:space="preserve"> </v>
      </c>
      <c r="Z33" s="59" t="str">
        <f t="shared" si="15"/>
        <v xml:space="preserve"> </v>
      </c>
      <c r="AA33" s="59" t="str">
        <f t="shared" si="16"/>
        <v xml:space="preserve"> </v>
      </c>
      <c r="AB33" s="59" t="str">
        <f t="shared" si="17"/>
        <v xml:space="preserve"> </v>
      </c>
      <c r="AC33" s="59" t="str">
        <f t="shared" si="18"/>
        <v xml:space="preserve"> </v>
      </c>
      <c r="AD33" s="59" t="str">
        <f t="shared" si="19"/>
        <v xml:space="preserve"> </v>
      </c>
      <c r="AE33" s="59" t="str">
        <f t="shared" si="20"/>
        <v xml:space="preserve"> </v>
      </c>
      <c r="AF33" s="59" t="str">
        <f t="shared" si="21"/>
        <v xml:space="preserve"> </v>
      </c>
      <c r="AG33" s="59" t="str">
        <f t="shared" si="22"/>
        <v xml:space="preserve"> </v>
      </c>
      <c r="AH33" s="59" t="str">
        <f t="shared" si="23"/>
        <v xml:space="preserve"> </v>
      </c>
      <c r="AI33" s="59" t="str">
        <f t="shared" si="24"/>
        <v xml:space="preserve"> </v>
      </c>
      <c r="AJ33" s="59" t="str">
        <f t="shared" si="25"/>
        <v xml:space="preserve"> </v>
      </c>
      <c r="AK33" s="59" t="str">
        <f t="shared" si="26"/>
        <v xml:space="preserve"> </v>
      </c>
      <c r="AL33" s="59" t="str">
        <f t="shared" si="27"/>
        <v xml:space="preserve"> </v>
      </c>
      <c r="AM33" s="59" t="str">
        <f t="shared" si="28"/>
        <v xml:space="preserve"> </v>
      </c>
      <c r="AN33" s="59" t="str">
        <f t="shared" si="5"/>
        <v xml:space="preserve"> </v>
      </c>
      <c r="AO33" s="59" t="str">
        <f t="shared" si="6"/>
        <v xml:space="preserve"> </v>
      </c>
      <c r="AP33" s="59" t="str">
        <f t="shared" si="7"/>
        <v xml:space="preserve"> </v>
      </c>
      <c r="AQ33" s="59" t="str">
        <f t="shared" si="8"/>
        <v xml:space="preserve"> </v>
      </c>
      <c r="AR33" s="59" t="str">
        <f t="shared" si="9"/>
        <v xml:space="preserve"> </v>
      </c>
      <c r="AS33" s="59" t="str">
        <f t="shared" si="10"/>
        <v xml:space="preserve"> </v>
      </c>
      <c r="AT33" s="59" t="str">
        <f t="shared" si="11"/>
        <v xml:space="preserve"> </v>
      </c>
      <c r="AU33" s="60" t="str">
        <f t="shared" si="12"/>
        <v xml:space="preserve"> </v>
      </c>
      <c r="AV33" s="100" t="b">
        <f t="shared" si="29"/>
        <v>0</v>
      </c>
      <c r="AW33" s="100" t="b">
        <f t="shared" si="13"/>
        <v>0</v>
      </c>
      <c r="AX33" s="100" t="b">
        <f t="shared" si="14"/>
        <v>0</v>
      </c>
    </row>
    <row r="34" spans="1:50" x14ac:dyDescent="0.3">
      <c r="A34" s="38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3"/>
      <c r="R34" s="63"/>
      <c r="S34" s="63"/>
      <c r="T34" s="63"/>
      <c r="U34" s="63"/>
      <c r="V34" s="63"/>
      <c r="W34" s="64"/>
      <c r="X34" s="37" t="str">
        <f t="shared" si="3"/>
        <v xml:space="preserve"> </v>
      </c>
      <c r="Z34" s="59" t="str">
        <f t="shared" si="15"/>
        <v xml:space="preserve"> </v>
      </c>
      <c r="AA34" s="59" t="str">
        <f t="shared" si="16"/>
        <v xml:space="preserve"> </v>
      </c>
      <c r="AB34" s="59" t="str">
        <f t="shared" si="17"/>
        <v xml:space="preserve"> </v>
      </c>
      <c r="AC34" s="59" t="str">
        <f t="shared" si="18"/>
        <v xml:space="preserve"> </v>
      </c>
      <c r="AD34" s="59" t="str">
        <f t="shared" si="19"/>
        <v xml:space="preserve"> </v>
      </c>
      <c r="AE34" s="59" t="str">
        <f t="shared" si="20"/>
        <v xml:space="preserve"> </v>
      </c>
      <c r="AF34" s="59" t="str">
        <f t="shared" si="21"/>
        <v xml:space="preserve"> </v>
      </c>
      <c r="AG34" s="59" t="str">
        <f t="shared" si="22"/>
        <v xml:space="preserve"> </v>
      </c>
      <c r="AH34" s="59" t="str">
        <f t="shared" si="23"/>
        <v xml:space="preserve"> </v>
      </c>
      <c r="AI34" s="59" t="str">
        <f t="shared" si="24"/>
        <v xml:space="preserve"> </v>
      </c>
      <c r="AJ34" s="59" t="str">
        <f t="shared" si="25"/>
        <v xml:space="preserve"> </v>
      </c>
      <c r="AK34" s="59" t="str">
        <f t="shared" si="26"/>
        <v xml:space="preserve"> </v>
      </c>
      <c r="AL34" s="59" t="str">
        <f t="shared" si="27"/>
        <v xml:space="preserve"> </v>
      </c>
      <c r="AM34" s="59" t="str">
        <f t="shared" si="28"/>
        <v xml:space="preserve"> </v>
      </c>
      <c r="AN34" s="59" t="str">
        <f t="shared" si="5"/>
        <v xml:space="preserve"> </v>
      </c>
      <c r="AO34" s="59" t="str">
        <f t="shared" si="6"/>
        <v xml:space="preserve"> </v>
      </c>
      <c r="AP34" s="59" t="str">
        <f t="shared" si="7"/>
        <v xml:space="preserve"> </v>
      </c>
      <c r="AQ34" s="59" t="str">
        <f t="shared" si="8"/>
        <v xml:space="preserve"> </v>
      </c>
      <c r="AR34" s="59" t="str">
        <f t="shared" si="9"/>
        <v xml:space="preserve"> </v>
      </c>
      <c r="AS34" s="59" t="str">
        <f t="shared" si="10"/>
        <v xml:space="preserve"> </v>
      </c>
      <c r="AT34" s="59" t="str">
        <f t="shared" si="11"/>
        <v xml:space="preserve"> </v>
      </c>
      <c r="AU34" s="60" t="str">
        <f t="shared" si="12"/>
        <v xml:space="preserve"> </v>
      </c>
      <c r="AV34" s="100" t="b">
        <f t="shared" si="29"/>
        <v>0</v>
      </c>
      <c r="AW34" s="100" t="b">
        <f t="shared" si="13"/>
        <v>0</v>
      </c>
      <c r="AX34" s="100" t="b">
        <f t="shared" si="14"/>
        <v>0</v>
      </c>
    </row>
    <row r="35" spans="1:50" x14ac:dyDescent="0.3">
      <c r="A35" s="38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3"/>
      <c r="R35" s="63"/>
      <c r="S35" s="63"/>
      <c r="T35" s="63"/>
      <c r="U35" s="63"/>
      <c r="V35" s="63"/>
      <c r="W35" s="64"/>
      <c r="X35" s="37" t="str">
        <f t="shared" si="3"/>
        <v xml:space="preserve"> </v>
      </c>
      <c r="Z35" s="59" t="str">
        <f t="shared" si="15"/>
        <v xml:space="preserve"> </v>
      </c>
      <c r="AA35" s="59" t="str">
        <f t="shared" si="16"/>
        <v xml:space="preserve"> </v>
      </c>
      <c r="AB35" s="59" t="str">
        <f t="shared" si="17"/>
        <v xml:space="preserve"> </v>
      </c>
      <c r="AC35" s="59" t="str">
        <f t="shared" si="18"/>
        <v xml:space="preserve"> </v>
      </c>
      <c r="AD35" s="59" t="str">
        <f t="shared" si="19"/>
        <v xml:space="preserve"> </v>
      </c>
      <c r="AE35" s="59" t="str">
        <f t="shared" si="20"/>
        <v xml:space="preserve"> </v>
      </c>
      <c r="AF35" s="59" t="str">
        <f t="shared" si="21"/>
        <v xml:space="preserve"> </v>
      </c>
      <c r="AG35" s="59" t="str">
        <f t="shared" si="22"/>
        <v xml:space="preserve"> </v>
      </c>
      <c r="AH35" s="59" t="str">
        <f t="shared" si="23"/>
        <v xml:space="preserve"> </v>
      </c>
      <c r="AI35" s="59" t="str">
        <f t="shared" si="24"/>
        <v xml:space="preserve"> </v>
      </c>
      <c r="AJ35" s="59" t="str">
        <f t="shared" si="25"/>
        <v xml:space="preserve"> </v>
      </c>
      <c r="AK35" s="59" t="str">
        <f t="shared" si="26"/>
        <v xml:space="preserve"> </v>
      </c>
      <c r="AL35" s="59" t="str">
        <f t="shared" si="27"/>
        <v xml:space="preserve"> </v>
      </c>
      <c r="AM35" s="59" t="str">
        <f t="shared" si="28"/>
        <v xml:space="preserve"> </v>
      </c>
      <c r="AN35" s="59" t="str">
        <f t="shared" si="5"/>
        <v xml:space="preserve"> </v>
      </c>
      <c r="AO35" s="59" t="str">
        <f t="shared" si="6"/>
        <v xml:space="preserve"> </v>
      </c>
      <c r="AP35" s="59" t="str">
        <f t="shared" si="7"/>
        <v xml:space="preserve"> </v>
      </c>
      <c r="AQ35" s="59" t="str">
        <f t="shared" si="8"/>
        <v xml:space="preserve"> </v>
      </c>
      <c r="AR35" s="59" t="str">
        <f t="shared" si="9"/>
        <v xml:space="preserve"> </v>
      </c>
      <c r="AS35" s="59" t="str">
        <f t="shared" si="10"/>
        <v xml:space="preserve"> </v>
      </c>
      <c r="AT35" s="59" t="str">
        <f t="shared" si="11"/>
        <v xml:space="preserve"> </v>
      </c>
      <c r="AU35" s="60" t="str">
        <f t="shared" si="12"/>
        <v xml:space="preserve"> </v>
      </c>
      <c r="AV35" s="100" t="b">
        <f t="shared" si="29"/>
        <v>0</v>
      </c>
      <c r="AW35" s="100" t="b">
        <f t="shared" si="13"/>
        <v>0</v>
      </c>
      <c r="AX35" s="100" t="b">
        <f t="shared" si="14"/>
        <v>0</v>
      </c>
    </row>
    <row r="36" spans="1:50" x14ac:dyDescent="0.3">
      <c r="A36" s="38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3"/>
      <c r="R36" s="63"/>
      <c r="S36" s="63"/>
      <c r="T36" s="63"/>
      <c r="U36" s="63"/>
      <c r="V36" s="63"/>
      <c r="W36" s="64"/>
      <c r="X36" s="37" t="str">
        <f t="shared" si="3"/>
        <v xml:space="preserve"> </v>
      </c>
      <c r="Z36" s="59" t="str">
        <f t="shared" si="15"/>
        <v xml:space="preserve"> </v>
      </c>
      <c r="AA36" s="59" t="str">
        <f t="shared" si="16"/>
        <v xml:space="preserve"> </v>
      </c>
      <c r="AB36" s="59" t="str">
        <f t="shared" si="17"/>
        <v xml:space="preserve"> </v>
      </c>
      <c r="AC36" s="59" t="str">
        <f t="shared" si="18"/>
        <v xml:space="preserve"> </v>
      </c>
      <c r="AD36" s="59" t="str">
        <f t="shared" si="19"/>
        <v xml:space="preserve"> </v>
      </c>
      <c r="AE36" s="59" t="str">
        <f t="shared" si="20"/>
        <v xml:space="preserve"> </v>
      </c>
      <c r="AF36" s="59" t="str">
        <f t="shared" si="21"/>
        <v xml:space="preserve"> </v>
      </c>
      <c r="AG36" s="59" t="str">
        <f t="shared" si="22"/>
        <v xml:space="preserve"> </v>
      </c>
      <c r="AH36" s="59" t="str">
        <f t="shared" si="23"/>
        <v xml:space="preserve"> </v>
      </c>
      <c r="AI36" s="59" t="str">
        <f t="shared" si="24"/>
        <v xml:space="preserve"> </v>
      </c>
      <c r="AJ36" s="59" t="str">
        <f t="shared" si="25"/>
        <v xml:space="preserve"> </v>
      </c>
      <c r="AK36" s="59" t="str">
        <f t="shared" si="26"/>
        <v xml:space="preserve"> </v>
      </c>
      <c r="AL36" s="59" t="str">
        <f t="shared" si="27"/>
        <v xml:space="preserve"> </v>
      </c>
      <c r="AM36" s="59" t="str">
        <f t="shared" si="28"/>
        <v xml:space="preserve"> </v>
      </c>
      <c r="AN36" s="59" t="str">
        <f t="shared" si="5"/>
        <v xml:space="preserve"> </v>
      </c>
      <c r="AO36" s="59" t="str">
        <f t="shared" si="6"/>
        <v xml:space="preserve"> </v>
      </c>
      <c r="AP36" s="59" t="str">
        <f t="shared" si="7"/>
        <v xml:space="preserve"> </v>
      </c>
      <c r="AQ36" s="59" t="str">
        <f t="shared" si="8"/>
        <v xml:space="preserve"> </v>
      </c>
      <c r="AR36" s="59" t="str">
        <f t="shared" si="9"/>
        <v xml:space="preserve"> </v>
      </c>
      <c r="AS36" s="59" t="str">
        <f t="shared" si="10"/>
        <v xml:space="preserve"> </v>
      </c>
      <c r="AT36" s="59" t="str">
        <f t="shared" si="11"/>
        <v xml:space="preserve"> </v>
      </c>
      <c r="AU36" s="60" t="str">
        <f t="shared" si="12"/>
        <v xml:space="preserve"> </v>
      </c>
      <c r="AV36" s="100" t="b">
        <f t="shared" si="29"/>
        <v>0</v>
      </c>
      <c r="AW36" s="100" t="b">
        <f t="shared" si="13"/>
        <v>0</v>
      </c>
      <c r="AX36" s="100" t="b">
        <f t="shared" si="14"/>
        <v>0</v>
      </c>
    </row>
    <row r="37" spans="1:50" x14ac:dyDescent="0.3">
      <c r="A37" s="38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3"/>
      <c r="R37" s="63"/>
      <c r="S37" s="63"/>
      <c r="T37" s="63"/>
      <c r="U37" s="63"/>
      <c r="V37" s="63"/>
      <c r="W37" s="64"/>
      <c r="X37" s="37" t="str">
        <f t="shared" si="3"/>
        <v xml:space="preserve"> </v>
      </c>
      <c r="Z37" s="59" t="str">
        <f t="shared" si="15"/>
        <v xml:space="preserve"> </v>
      </c>
      <c r="AA37" s="59" t="str">
        <f t="shared" si="16"/>
        <v xml:space="preserve"> </v>
      </c>
      <c r="AB37" s="59" t="str">
        <f t="shared" si="17"/>
        <v xml:space="preserve"> </v>
      </c>
      <c r="AC37" s="59" t="str">
        <f t="shared" si="18"/>
        <v xml:space="preserve"> </v>
      </c>
      <c r="AD37" s="59" t="str">
        <f t="shared" si="19"/>
        <v xml:space="preserve"> </v>
      </c>
      <c r="AE37" s="59" t="str">
        <f t="shared" si="20"/>
        <v xml:space="preserve"> </v>
      </c>
      <c r="AF37" s="59" t="str">
        <f t="shared" si="21"/>
        <v xml:space="preserve"> </v>
      </c>
      <c r="AG37" s="59" t="str">
        <f t="shared" si="22"/>
        <v xml:space="preserve"> </v>
      </c>
      <c r="AH37" s="59" t="str">
        <f t="shared" si="23"/>
        <v xml:space="preserve"> </v>
      </c>
      <c r="AI37" s="59" t="str">
        <f t="shared" si="24"/>
        <v xml:space="preserve"> </v>
      </c>
      <c r="AJ37" s="59" t="str">
        <f t="shared" si="25"/>
        <v xml:space="preserve"> </v>
      </c>
      <c r="AK37" s="59" t="str">
        <f t="shared" si="26"/>
        <v xml:space="preserve"> </v>
      </c>
      <c r="AL37" s="59" t="str">
        <f t="shared" si="27"/>
        <v xml:space="preserve"> </v>
      </c>
      <c r="AM37" s="59" t="str">
        <f t="shared" si="28"/>
        <v xml:space="preserve"> </v>
      </c>
      <c r="AN37" s="59" t="str">
        <f t="shared" si="5"/>
        <v xml:space="preserve"> </v>
      </c>
      <c r="AO37" s="59" t="str">
        <f t="shared" si="6"/>
        <v xml:space="preserve"> </v>
      </c>
      <c r="AP37" s="59" t="str">
        <f t="shared" si="7"/>
        <v xml:space="preserve"> </v>
      </c>
      <c r="AQ37" s="59" t="str">
        <f t="shared" si="8"/>
        <v xml:space="preserve"> </v>
      </c>
      <c r="AR37" s="59" t="str">
        <f t="shared" si="9"/>
        <v xml:space="preserve"> </v>
      </c>
      <c r="AS37" s="59" t="str">
        <f t="shared" si="10"/>
        <v xml:space="preserve"> </v>
      </c>
      <c r="AT37" s="59" t="str">
        <f t="shared" si="11"/>
        <v xml:space="preserve"> </v>
      </c>
      <c r="AU37" s="60" t="str">
        <f t="shared" si="12"/>
        <v xml:space="preserve"> </v>
      </c>
      <c r="AV37" s="100" t="b">
        <f t="shared" si="29"/>
        <v>0</v>
      </c>
      <c r="AW37" s="100" t="b">
        <f t="shared" si="13"/>
        <v>0</v>
      </c>
      <c r="AX37" s="100" t="b">
        <f t="shared" si="14"/>
        <v>0</v>
      </c>
    </row>
    <row r="38" spans="1:50" x14ac:dyDescent="0.3">
      <c r="A38" s="36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6"/>
      <c r="V38" s="56"/>
      <c r="W38" s="61"/>
      <c r="X38" s="37" t="str">
        <f t="shared" si="3"/>
        <v xml:space="preserve"> </v>
      </c>
      <c r="Z38" s="59" t="str">
        <f t="shared" si="15"/>
        <v xml:space="preserve"> </v>
      </c>
      <c r="AA38" s="59" t="str">
        <f t="shared" si="16"/>
        <v xml:space="preserve"> </v>
      </c>
      <c r="AB38" s="59" t="str">
        <f t="shared" si="17"/>
        <v xml:space="preserve"> </v>
      </c>
      <c r="AC38" s="59" t="str">
        <f t="shared" si="18"/>
        <v xml:space="preserve"> </v>
      </c>
      <c r="AD38" s="59" t="str">
        <f t="shared" si="19"/>
        <v xml:space="preserve"> </v>
      </c>
      <c r="AE38" s="59" t="str">
        <f t="shared" si="20"/>
        <v xml:space="preserve"> </v>
      </c>
      <c r="AF38" s="59" t="str">
        <f t="shared" si="21"/>
        <v xml:space="preserve"> </v>
      </c>
      <c r="AG38" s="59" t="str">
        <f t="shared" si="22"/>
        <v xml:space="preserve"> </v>
      </c>
      <c r="AH38" s="59" t="str">
        <f t="shared" si="23"/>
        <v xml:space="preserve"> </v>
      </c>
      <c r="AI38" s="59" t="str">
        <f t="shared" si="24"/>
        <v xml:space="preserve"> </v>
      </c>
      <c r="AJ38" s="59" t="str">
        <f t="shared" si="25"/>
        <v xml:space="preserve"> </v>
      </c>
      <c r="AK38" s="59" t="str">
        <f t="shared" si="26"/>
        <v xml:space="preserve"> </v>
      </c>
      <c r="AL38" s="59" t="str">
        <f t="shared" si="27"/>
        <v xml:space="preserve"> </v>
      </c>
      <c r="AM38" s="59" t="str">
        <f t="shared" si="28"/>
        <v xml:space="preserve"> </v>
      </c>
      <c r="AN38" s="59" t="str">
        <f t="shared" si="5"/>
        <v xml:space="preserve"> </v>
      </c>
      <c r="AO38" s="59" t="str">
        <f t="shared" si="6"/>
        <v xml:space="preserve"> </v>
      </c>
      <c r="AP38" s="59" t="str">
        <f t="shared" si="7"/>
        <v xml:space="preserve"> </v>
      </c>
      <c r="AQ38" s="59" t="str">
        <f t="shared" si="8"/>
        <v xml:space="preserve"> </v>
      </c>
      <c r="AR38" s="59" t="str">
        <f t="shared" si="9"/>
        <v xml:space="preserve"> </v>
      </c>
      <c r="AS38" s="59" t="str">
        <f t="shared" si="10"/>
        <v xml:space="preserve"> </v>
      </c>
      <c r="AT38" s="59" t="str">
        <f t="shared" si="11"/>
        <v xml:space="preserve"> </v>
      </c>
      <c r="AU38" s="60" t="str">
        <f t="shared" si="12"/>
        <v xml:space="preserve"> </v>
      </c>
      <c r="AV38" s="100" t="b">
        <f t="shared" si="29"/>
        <v>0</v>
      </c>
      <c r="AW38" s="100" t="b">
        <f t="shared" si="13"/>
        <v>0</v>
      </c>
      <c r="AX38" s="100" t="b">
        <f t="shared" si="14"/>
        <v>0</v>
      </c>
    </row>
    <row r="39" spans="1:50" x14ac:dyDescent="0.3">
      <c r="A39" s="36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6"/>
      <c r="V39" s="56"/>
      <c r="W39" s="61"/>
      <c r="X39" s="37" t="str">
        <f t="shared" si="3"/>
        <v xml:space="preserve"> </v>
      </c>
      <c r="Z39" s="59" t="str">
        <f t="shared" si="15"/>
        <v xml:space="preserve"> </v>
      </c>
      <c r="AA39" s="59" t="str">
        <f t="shared" si="16"/>
        <v xml:space="preserve"> </v>
      </c>
      <c r="AB39" s="59" t="str">
        <f t="shared" si="17"/>
        <v xml:space="preserve"> </v>
      </c>
      <c r="AC39" s="59" t="str">
        <f t="shared" si="18"/>
        <v xml:space="preserve"> </v>
      </c>
      <c r="AD39" s="59" t="str">
        <f t="shared" si="19"/>
        <v xml:space="preserve"> </v>
      </c>
      <c r="AE39" s="59" t="str">
        <f t="shared" si="20"/>
        <v xml:space="preserve"> </v>
      </c>
      <c r="AF39" s="59" t="str">
        <f t="shared" si="21"/>
        <v xml:space="preserve"> </v>
      </c>
      <c r="AG39" s="59" t="str">
        <f t="shared" si="22"/>
        <v xml:space="preserve"> </v>
      </c>
      <c r="AH39" s="59" t="str">
        <f t="shared" si="23"/>
        <v xml:space="preserve"> </v>
      </c>
      <c r="AI39" s="59" t="str">
        <f t="shared" si="24"/>
        <v xml:space="preserve"> </v>
      </c>
      <c r="AJ39" s="59" t="str">
        <f t="shared" si="25"/>
        <v xml:space="preserve"> </v>
      </c>
      <c r="AK39" s="59" t="str">
        <f t="shared" si="26"/>
        <v xml:space="preserve"> </v>
      </c>
      <c r="AL39" s="59" t="str">
        <f t="shared" si="27"/>
        <v xml:space="preserve"> </v>
      </c>
      <c r="AM39" s="59" t="str">
        <f t="shared" si="28"/>
        <v xml:space="preserve"> </v>
      </c>
      <c r="AN39" s="59" t="str">
        <f t="shared" si="5"/>
        <v xml:space="preserve"> </v>
      </c>
      <c r="AO39" s="59" t="str">
        <f t="shared" si="6"/>
        <v xml:space="preserve"> </v>
      </c>
      <c r="AP39" s="59" t="str">
        <f t="shared" si="7"/>
        <v xml:space="preserve"> </v>
      </c>
      <c r="AQ39" s="59" t="str">
        <f t="shared" si="8"/>
        <v xml:space="preserve"> </v>
      </c>
      <c r="AR39" s="59" t="str">
        <f t="shared" si="9"/>
        <v xml:space="preserve"> </v>
      </c>
      <c r="AS39" s="59" t="str">
        <f t="shared" si="10"/>
        <v xml:space="preserve"> </v>
      </c>
      <c r="AT39" s="59" t="str">
        <f t="shared" si="11"/>
        <v xml:space="preserve"> </v>
      </c>
      <c r="AU39" s="60" t="str">
        <f t="shared" si="12"/>
        <v xml:space="preserve"> </v>
      </c>
      <c r="AV39" s="100" t="b">
        <f t="shared" si="29"/>
        <v>0</v>
      </c>
      <c r="AW39" s="100" t="b">
        <f t="shared" si="13"/>
        <v>0</v>
      </c>
      <c r="AX39" s="100" t="b">
        <f t="shared" si="14"/>
        <v>0</v>
      </c>
    </row>
    <row r="40" spans="1:50" x14ac:dyDescent="0.3">
      <c r="A40" s="36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6"/>
      <c r="V40" s="56"/>
      <c r="W40" s="61"/>
      <c r="X40" s="37" t="str">
        <f t="shared" si="3"/>
        <v xml:space="preserve"> </v>
      </c>
      <c r="Z40" s="59" t="str">
        <f t="shared" si="15"/>
        <v xml:space="preserve"> </v>
      </c>
      <c r="AA40" s="59" t="str">
        <f t="shared" si="16"/>
        <v xml:space="preserve"> </v>
      </c>
      <c r="AB40" s="59" t="str">
        <f t="shared" si="17"/>
        <v xml:space="preserve"> </v>
      </c>
      <c r="AC40" s="59" t="str">
        <f t="shared" si="18"/>
        <v xml:space="preserve"> </v>
      </c>
      <c r="AD40" s="59" t="str">
        <f t="shared" si="19"/>
        <v xml:space="preserve"> </v>
      </c>
      <c r="AE40" s="59" t="str">
        <f t="shared" si="20"/>
        <v xml:space="preserve"> </v>
      </c>
      <c r="AF40" s="59" t="str">
        <f t="shared" si="21"/>
        <v xml:space="preserve"> </v>
      </c>
      <c r="AG40" s="59" t="str">
        <f t="shared" si="22"/>
        <v xml:space="preserve"> </v>
      </c>
      <c r="AH40" s="59" t="str">
        <f t="shared" si="23"/>
        <v xml:space="preserve"> </v>
      </c>
      <c r="AI40" s="59" t="str">
        <f t="shared" si="24"/>
        <v xml:space="preserve"> </v>
      </c>
      <c r="AJ40" s="59" t="str">
        <f t="shared" si="25"/>
        <v xml:space="preserve"> </v>
      </c>
      <c r="AK40" s="59" t="str">
        <f t="shared" si="26"/>
        <v xml:space="preserve"> </v>
      </c>
      <c r="AL40" s="59" t="str">
        <f t="shared" si="27"/>
        <v xml:space="preserve"> </v>
      </c>
      <c r="AM40" s="59" t="str">
        <f t="shared" si="28"/>
        <v xml:space="preserve"> </v>
      </c>
      <c r="AN40" s="59" t="str">
        <f t="shared" si="5"/>
        <v xml:space="preserve"> </v>
      </c>
      <c r="AO40" s="59" t="str">
        <f t="shared" si="6"/>
        <v xml:space="preserve"> </v>
      </c>
      <c r="AP40" s="59" t="str">
        <f t="shared" si="7"/>
        <v xml:space="preserve"> </v>
      </c>
      <c r="AQ40" s="59" t="str">
        <f t="shared" si="8"/>
        <v xml:space="preserve"> </v>
      </c>
      <c r="AR40" s="59" t="str">
        <f t="shared" si="9"/>
        <v xml:space="preserve"> </v>
      </c>
      <c r="AS40" s="59" t="str">
        <f t="shared" si="10"/>
        <v xml:space="preserve"> </v>
      </c>
      <c r="AT40" s="59" t="str">
        <f t="shared" si="11"/>
        <v xml:space="preserve"> </v>
      </c>
      <c r="AU40" s="60" t="str">
        <f t="shared" si="12"/>
        <v xml:space="preserve"> </v>
      </c>
      <c r="AV40" s="100" t="b">
        <f t="shared" si="29"/>
        <v>0</v>
      </c>
      <c r="AW40" s="100" t="b">
        <f t="shared" si="13"/>
        <v>0</v>
      </c>
      <c r="AX40" s="100" t="b">
        <f t="shared" si="14"/>
        <v>0</v>
      </c>
    </row>
    <row r="41" spans="1:50" x14ac:dyDescent="0.3">
      <c r="A41" s="36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6"/>
      <c r="V41" s="56"/>
      <c r="W41" s="61"/>
      <c r="X41" s="37" t="str">
        <f t="shared" si="3"/>
        <v xml:space="preserve"> </v>
      </c>
      <c r="Z41" s="59" t="str">
        <f t="shared" si="15"/>
        <v xml:space="preserve"> </v>
      </c>
      <c r="AA41" s="59" t="str">
        <f t="shared" si="16"/>
        <v xml:space="preserve"> </v>
      </c>
      <c r="AB41" s="59" t="str">
        <f t="shared" si="17"/>
        <v xml:space="preserve"> </v>
      </c>
      <c r="AC41" s="59" t="str">
        <f t="shared" si="18"/>
        <v xml:space="preserve"> </v>
      </c>
      <c r="AD41" s="59" t="str">
        <f t="shared" si="19"/>
        <v xml:space="preserve"> </v>
      </c>
      <c r="AE41" s="59" t="str">
        <f t="shared" si="20"/>
        <v xml:space="preserve"> </v>
      </c>
      <c r="AF41" s="59" t="str">
        <f t="shared" si="21"/>
        <v xml:space="preserve"> </v>
      </c>
      <c r="AG41" s="59" t="str">
        <f t="shared" si="22"/>
        <v xml:space="preserve"> </v>
      </c>
      <c r="AH41" s="59" t="str">
        <f t="shared" si="23"/>
        <v xml:space="preserve"> </v>
      </c>
      <c r="AI41" s="59" t="str">
        <f t="shared" si="24"/>
        <v xml:space="preserve"> </v>
      </c>
      <c r="AJ41" s="59" t="str">
        <f t="shared" si="25"/>
        <v xml:space="preserve"> </v>
      </c>
      <c r="AK41" s="59" t="str">
        <f t="shared" si="26"/>
        <v xml:space="preserve"> </v>
      </c>
      <c r="AL41" s="59" t="str">
        <f t="shared" si="27"/>
        <v xml:space="preserve"> </v>
      </c>
      <c r="AM41" s="59" t="str">
        <f t="shared" si="28"/>
        <v xml:space="preserve"> </v>
      </c>
      <c r="AN41" s="59" t="str">
        <f t="shared" si="5"/>
        <v xml:space="preserve"> </v>
      </c>
      <c r="AO41" s="59" t="str">
        <f t="shared" si="6"/>
        <v xml:space="preserve"> </v>
      </c>
      <c r="AP41" s="59" t="str">
        <f t="shared" si="7"/>
        <v xml:space="preserve"> </v>
      </c>
      <c r="AQ41" s="59" t="str">
        <f t="shared" si="8"/>
        <v xml:space="preserve"> </v>
      </c>
      <c r="AR41" s="59" t="str">
        <f t="shared" si="9"/>
        <v xml:space="preserve"> </v>
      </c>
      <c r="AS41" s="59" t="str">
        <f t="shared" si="10"/>
        <v xml:space="preserve"> </v>
      </c>
      <c r="AT41" s="59" t="str">
        <f t="shared" si="11"/>
        <v xml:space="preserve"> </v>
      </c>
      <c r="AU41" s="60" t="str">
        <f t="shared" si="12"/>
        <v xml:space="preserve"> </v>
      </c>
      <c r="AV41" s="100" t="b">
        <f t="shared" si="29"/>
        <v>0</v>
      </c>
      <c r="AW41" s="100" t="b">
        <f t="shared" si="13"/>
        <v>0</v>
      </c>
      <c r="AX41" s="100" t="b">
        <f t="shared" si="14"/>
        <v>0</v>
      </c>
    </row>
    <row r="42" spans="1:50" x14ac:dyDescent="0.3">
      <c r="A42" s="36"/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6"/>
      <c r="V42" s="56"/>
      <c r="W42" s="61"/>
      <c r="X42" s="37" t="str">
        <f t="shared" ref="X42:X59" si="30">IF(ISBLANK($A42)," ",AU42)</f>
        <v xml:space="preserve"> </v>
      </c>
      <c r="Z42" s="59" t="str">
        <f t="shared" si="15"/>
        <v xml:space="preserve"> </v>
      </c>
      <c r="AA42" s="59" t="str">
        <f t="shared" si="16"/>
        <v xml:space="preserve"> </v>
      </c>
      <c r="AB42" s="59" t="str">
        <f t="shared" si="17"/>
        <v xml:space="preserve"> </v>
      </c>
      <c r="AC42" s="59" t="str">
        <f t="shared" si="18"/>
        <v xml:space="preserve"> </v>
      </c>
      <c r="AD42" s="59" t="str">
        <f t="shared" si="19"/>
        <v xml:space="preserve"> </v>
      </c>
      <c r="AE42" s="59" t="str">
        <f t="shared" si="20"/>
        <v xml:space="preserve"> </v>
      </c>
      <c r="AF42" s="59" t="str">
        <f t="shared" si="21"/>
        <v xml:space="preserve"> </v>
      </c>
      <c r="AG42" s="59" t="str">
        <f t="shared" si="22"/>
        <v xml:space="preserve"> </v>
      </c>
      <c r="AH42" s="59" t="str">
        <f t="shared" si="23"/>
        <v xml:space="preserve"> </v>
      </c>
      <c r="AI42" s="59" t="str">
        <f t="shared" si="24"/>
        <v xml:space="preserve"> </v>
      </c>
      <c r="AJ42" s="59" t="str">
        <f t="shared" si="25"/>
        <v xml:space="preserve"> </v>
      </c>
      <c r="AK42" s="59" t="str">
        <f t="shared" si="26"/>
        <v xml:space="preserve"> </v>
      </c>
      <c r="AL42" s="59" t="str">
        <f t="shared" si="27"/>
        <v xml:space="preserve"> </v>
      </c>
      <c r="AM42" s="59" t="str">
        <f t="shared" si="28"/>
        <v xml:space="preserve"> </v>
      </c>
      <c r="AN42" s="59" t="str">
        <f t="shared" ref="AN42:AN59" si="31">IF(ISBLANK($A42)," ",IF(ISNUMBER(Q42),Q42,0))</f>
        <v xml:space="preserve"> </v>
      </c>
      <c r="AO42" s="59" t="str">
        <f t="shared" ref="AO42:AO59" si="32">IF(ISBLANK($A42)," ",IF(ISNUMBER(R42),R42,0))</f>
        <v xml:space="preserve"> </v>
      </c>
      <c r="AP42" s="59" t="str">
        <f t="shared" ref="AP42:AP59" si="33">IF(ISBLANK($A42)," ",IF(ISNUMBER(S42),S42,0))</f>
        <v xml:space="preserve"> </v>
      </c>
      <c r="AQ42" s="59" t="str">
        <f t="shared" ref="AQ42:AQ59" si="34">IF(ISBLANK($A42)," ",IF(ISNUMBER(T42),T42,0))</f>
        <v xml:space="preserve"> </v>
      </c>
      <c r="AR42" s="59" t="str">
        <f t="shared" ref="AR42:AR59" si="35">IF(ISBLANK($A42)," ",IF(ISNUMBER(U42),U42,0))</f>
        <v xml:space="preserve"> </v>
      </c>
      <c r="AS42" s="59" t="str">
        <f t="shared" ref="AS42:AS59" si="36">IF(ISBLANK($A42)," ",IF(ISNUMBER(V42),V42,0))</f>
        <v xml:space="preserve"> </v>
      </c>
      <c r="AT42" s="59" t="str">
        <f t="shared" ref="AT42:AT59" si="37">IF(ISBLANK($A42)," ",IF(ISNUMBER(W42),W42,0))</f>
        <v xml:space="preserve"> </v>
      </c>
      <c r="AU42" s="60" t="str">
        <f t="shared" si="12"/>
        <v xml:space="preserve"> </v>
      </c>
      <c r="AV42" s="100" t="b">
        <f t="shared" si="29"/>
        <v>0</v>
      </c>
      <c r="AW42" s="100" t="b">
        <f t="shared" ref="AW42:AW59" si="38">IF($P42=2,SUM($Q42:$W42))</f>
        <v>0</v>
      </c>
      <c r="AX42" s="100" t="b">
        <f t="shared" ref="AX42:AX59" si="39">IF($P42=3,SUM($Q42:$W42))</f>
        <v>0</v>
      </c>
    </row>
    <row r="43" spans="1:50" x14ac:dyDescent="0.3">
      <c r="A43" s="36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6"/>
      <c r="V43" s="56"/>
      <c r="W43" s="61"/>
      <c r="X43" s="37" t="str">
        <f t="shared" si="30"/>
        <v xml:space="preserve"> </v>
      </c>
      <c r="Z43" s="59" t="str">
        <f t="shared" ref="Z43:Z59" si="40">IF(ISBLANK($A43)," ",IF(B43=B$9,1,0))</f>
        <v xml:space="preserve"> </v>
      </c>
      <c r="AA43" s="59" t="str">
        <f t="shared" ref="AA43:AA59" si="41">IF(ISBLANK($A43)," ",IF(C43=C$9,1,0))</f>
        <v xml:space="preserve"> </v>
      </c>
      <c r="AB43" s="59" t="str">
        <f t="shared" ref="AB43:AB59" si="42">IF(ISBLANK($A43)," ",IF(ISNUMBER(D43),D43,0))</f>
        <v xml:space="preserve"> </v>
      </c>
      <c r="AC43" s="59" t="str">
        <f t="shared" ref="AC43:AC59" si="43">IF(ISBLANK($A43)," ",IF(E43=E$9,1,0))</f>
        <v xml:space="preserve"> </v>
      </c>
      <c r="AD43" s="59" t="str">
        <f t="shared" ref="AD43:AD59" si="44">IF(ISBLANK($A43)," ",IF(F43=F$9,1,0))</f>
        <v xml:space="preserve"> </v>
      </c>
      <c r="AE43" s="59" t="str">
        <f t="shared" ref="AE43:AE59" si="45">IF(ISBLANK($A43)," ",IF(G43=G$9,1,0))</f>
        <v xml:space="preserve"> </v>
      </c>
      <c r="AF43" s="59" t="str">
        <f t="shared" ref="AF43:AF59" si="46">IF(ISBLANK($A43)," ",IF(H43=H$9,1,0))</f>
        <v xml:space="preserve"> </v>
      </c>
      <c r="AG43" s="59" t="str">
        <f t="shared" ref="AG43:AG59" si="47">IF(ISBLANK($A43)," ",IF(ISNUMBER(I43),I43,0))</f>
        <v xml:space="preserve"> </v>
      </c>
      <c r="AH43" s="59" t="str">
        <f t="shared" ref="AH43:AH59" si="48">IF(ISBLANK($A43)," ",IF(J43=J$9,1,0))</f>
        <v xml:space="preserve"> </v>
      </c>
      <c r="AI43" s="59" t="str">
        <f t="shared" ref="AI43:AI59" si="49">IF(ISBLANK($A43)," ",IF(K43=K$9,1,0))</f>
        <v xml:space="preserve"> </v>
      </c>
      <c r="AJ43" s="59" t="str">
        <f t="shared" ref="AJ43:AJ59" si="50">IF(ISBLANK($A43)," ",IF(L43=L$9,1,0))</f>
        <v xml:space="preserve"> </v>
      </c>
      <c r="AK43" s="59" t="str">
        <f t="shared" ref="AK43:AK59" si="51">IF(ISBLANK($A43)," ",IF(M43=M$9,1,0))</f>
        <v xml:space="preserve"> </v>
      </c>
      <c r="AL43" s="59" t="str">
        <f t="shared" ref="AL43:AL59" si="52">IF(ISBLANK($A43)," ",IF(N43=N$9,1,0))</f>
        <v xml:space="preserve"> </v>
      </c>
      <c r="AM43" s="59" t="str">
        <f t="shared" ref="AM43:AM59" si="53">IF(ISBLANK($A43)," ",IF(O43=O$9,1,0))</f>
        <v xml:space="preserve"> </v>
      </c>
      <c r="AN43" s="59" t="str">
        <f t="shared" si="31"/>
        <v xml:space="preserve"> </v>
      </c>
      <c r="AO43" s="59" t="str">
        <f t="shared" si="32"/>
        <v xml:space="preserve"> </v>
      </c>
      <c r="AP43" s="59" t="str">
        <f t="shared" si="33"/>
        <v xml:space="preserve"> </v>
      </c>
      <c r="AQ43" s="59" t="str">
        <f t="shared" si="34"/>
        <v xml:space="preserve"> </v>
      </c>
      <c r="AR43" s="59" t="str">
        <f t="shared" si="35"/>
        <v xml:space="preserve"> </v>
      </c>
      <c r="AS43" s="59" t="str">
        <f t="shared" si="36"/>
        <v xml:space="preserve"> </v>
      </c>
      <c r="AT43" s="59" t="str">
        <f t="shared" si="37"/>
        <v xml:space="preserve"> </v>
      </c>
      <c r="AU43" s="60" t="str">
        <f t="shared" si="12"/>
        <v xml:space="preserve"> </v>
      </c>
      <c r="AV43" s="100" t="b">
        <f t="shared" ref="AV43:AV59" si="54">IF(P43=1,SUM(Q43:W43))</f>
        <v>0</v>
      </c>
      <c r="AW43" s="100" t="b">
        <f t="shared" si="38"/>
        <v>0</v>
      </c>
      <c r="AX43" s="100" t="b">
        <f t="shared" si="39"/>
        <v>0</v>
      </c>
    </row>
    <row r="44" spans="1:50" x14ac:dyDescent="0.3">
      <c r="A44" s="36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6"/>
      <c r="V44" s="56"/>
      <c r="W44" s="61"/>
      <c r="X44" s="37" t="str">
        <f t="shared" si="30"/>
        <v xml:space="preserve"> </v>
      </c>
      <c r="Z44" s="59" t="str">
        <f t="shared" si="40"/>
        <v xml:space="preserve"> </v>
      </c>
      <c r="AA44" s="59" t="str">
        <f t="shared" si="41"/>
        <v xml:space="preserve"> </v>
      </c>
      <c r="AB44" s="59" t="str">
        <f t="shared" si="42"/>
        <v xml:space="preserve"> </v>
      </c>
      <c r="AC44" s="59" t="str">
        <f t="shared" si="43"/>
        <v xml:space="preserve"> </v>
      </c>
      <c r="AD44" s="59" t="str">
        <f t="shared" si="44"/>
        <v xml:space="preserve"> </v>
      </c>
      <c r="AE44" s="59" t="str">
        <f t="shared" si="45"/>
        <v xml:space="preserve"> </v>
      </c>
      <c r="AF44" s="59" t="str">
        <f t="shared" si="46"/>
        <v xml:space="preserve"> </v>
      </c>
      <c r="AG44" s="59" t="str">
        <f t="shared" si="47"/>
        <v xml:space="preserve"> </v>
      </c>
      <c r="AH44" s="59" t="str">
        <f t="shared" si="48"/>
        <v xml:space="preserve"> </v>
      </c>
      <c r="AI44" s="59" t="str">
        <f t="shared" si="49"/>
        <v xml:space="preserve"> </v>
      </c>
      <c r="AJ44" s="59" t="str">
        <f t="shared" si="50"/>
        <v xml:space="preserve"> </v>
      </c>
      <c r="AK44" s="59" t="str">
        <f t="shared" si="51"/>
        <v xml:space="preserve"> </v>
      </c>
      <c r="AL44" s="59" t="str">
        <f t="shared" si="52"/>
        <v xml:space="preserve"> </v>
      </c>
      <c r="AM44" s="59" t="str">
        <f t="shared" si="53"/>
        <v xml:space="preserve"> </v>
      </c>
      <c r="AN44" s="59" t="str">
        <f t="shared" si="31"/>
        <v xml:space="preserve"> </v>
      </c>
      <c r="AO44" s="59" t="str">
        <f t="shared" si="32"/>
        <v xml:space="preserve"> </v>
      </c>
      <c r="AP44" s="59" t="str">
        <f t="shared" si="33"/>
        <v xml:space="preserve"> </v>
      </c>
      <c r="AQ44" s="59" t="str">
        <f t="shared" si="34"/>
        <v xml:space="preserve"> </v>
      </c>
      <c r="AR44" s="59" t="str">
        <f t="shared" si="35"/>
        <v xml:space="preserve"> </v>
      </c>
      <c r="AS44" s="59" t="str">
        <f t="shared" si="36"/>
        <v xml:space="preserve"> </v>
      </c>
      <c r="AT44" s="59" t="str">
        <f t="shared" si="37"/>
        <v xml:space="preserve"> </v>
      </c>
      <c r="AU44" s="60" t="str">
        <f t="shared" si="12"/>
        <v xml:space="preserve"> </v>
      </c>
      <c r="AV44" s="100" t="b">
        <f t="shared" si="54"/>
        <v>0</v>
      </c>
      <c r="AW44" s="100" t="b">
        <f t="shared" si="38"/>
        <v>0</v>
      </c>
      <c r="AX44" s="100" t="b">
        <f t="shared" si="39"/>
        <v>0</v>
      </c>
    </row>
    <row r="45" spans="1:50" x14ac:dyDescent="0.3">
      <c r="A45" s="36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6"/>
      <c r="V45" s="56"/>
      <c r="W45" s="61"/>
      <c r="X45" s="37" t="str">
        <f t="shared" si="30"/>
        <v xml:space="preserve"> </v>
      </c>
      <c r="Z45" s="59" t="str">
        <f t="shared" si="40"/>
        <v xml:space="preserve"> </v>
      </c>
      <c r="AA45" s="59" t="str">
        <f t="shared" si="41"/>
        <v xml:space="preserve"> </v>
      </c>
      <c r="AB45" s="59" t="str">
        <f t="shared" si="42"/>
        <v xml:space="preserve"> </v>
      </c>
      <c r="AC45" s="59" t="str">
        <f t="shared" si="43"/>
        <v xml:space="preserve"> </v>
      </c>
      <c r="AD45" s="59" t="str">
        <f t="shared" si="44"/>
        <v xml:space="preserve"> </v>
      </c>
      <c r="AE45" s="59" t="str">
        <f t="shared" si="45"/>
        <v xml:space="preserve"> </v>
      </c>
      <c r="AF45" s="59" t="str">
        <f t="shared" si="46"/>
        <v xml:space="preserve"> </v>
      </c>
      <c r="AG45" s="59" t="str">
        <f t="shared" si="47"/>
        <v xml:space="preserve"> </v>
      </c>
      <c r="AH45" s="59" t="str">
        <f t="shared" si="48"/>
        <v xml:space="preserve"> </v>
      </c>
      <c r="AI45" s="59" t="str">
        <f t="shared" si="49"/>
        <v xml:space="preserve"> </v>
      </c>
      <c r="AJ45" s="59" t="str">
        <f t="shared" si="50"/>
        <v xml:space="preserve"> </v>
      </c>
      <c r="AK45" s="59" t="str">
        <f t="shared" si="51"/>
        <v xml:space="preserve"> </v>
      </c>
      <c r="AL45" s="59" t="str">
        <f t="shared" si="52"/>
        <v xml:space="preserve"> </v>
      </c>
      <c r="AM45" s="59" t="str">
        <f t="shared" si="53"/>
        <v xml:space="preserve"> </v>
      </c>
      <c r="AN45" s="59" t="str">
        <f t="shared" si="31"/>
        <v xml:space="preserve"> </v>
      </c>
      <c r="AO45" s="59" t="str">
        <f t="shared" si="32"/>
        <v xml:space="preserve"> </v>
      </c>
      <c r="AP45" s="59" t="str">
        <f t="shared" si="33"/>
        <v xml:space="preserve"> </v>
      </c>
      <c r="AQ45" s="59" t="str">
        <f t="shared" si="34"/>
        <v xml:space="preserve"> </v>
      </c>
      <c r="AR45" s="59" t="str">
        <f t="shared" si="35"/>
        <v xml:space="preserve"> </v>
      </c>
      <c r="AS45" s="59" t="str">
        <f t="shared" si="36"/>
        <v xml:space="preserve"> </v>
      </c>
      <c r="AT45" s="59" t="str">
        <f t="shared" si="37"/>
        <v xml:space="preserve"> </v>
      </c>
      <c r="AU45" s="60" t="str">
        <f t="shared" si="12"/>
        <v xml:space="preserve"> </v>
      </c>
      <c r="AV45" s="100" t="b">
        <f t="shared" si="54"/>
        <v>0</v>
      </c>
      <c r="AW45" s="100" t="b">
        <f t="shared" si="38"/>
        <v>0</v>
      </c>
      <c r="AX45" s="100" t="b">
        <f t="shared" si="39"/>
        <v>0</v>
      </c>
    </row>
    <row r="46" spans="1:50" x14ac:dyDescent="0.3">
      <c r="A46" s="36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6"/>
      <c r="V46" s="56"/>
      <c r="W46" s="61"/>
      <c r="X46" s="37" t="str">
        <f t="shared" si="30"/>
        <v xml:space="preserve"> </v>
      </c>
      <c r="Z46" s="59" t="str">
        <f t="shared" si="40"/>
        <v xml:space="preserve"> </v>
      </c>
      <c r="AA46" s="59" t="str">
        <f t="shared" si="41"/>
        <v xml:space="preserve"> </v>
      </c>
      <c r="AB46" s="59" t="str">
        <f t="shared" si="42"/>
        <v xml:space="preserve"> </v>
      </c>
      <c r="AC46" s="59" t="str">
        <f t="shared" si="43"/>
        <v xml:space="preserve"> </v>
      </c>
      <c r="AD46" s="59" t="str">
        <f t="shared" si="44"/>
        <v xml:space="preserve"> </v>
      </c>
      <c r="AE46" s="59" t="str">
        <f t="shared" si="45"/>
        <v xml:space="preserve"> </v>
      </c>
      <c r="AF46" s="59" t="str">
        <f t="shared" si="46"/>
        <v xml:space="preserve"> </v>
      </c>
      <c r="AG46" s="59" t="str">
        <f t="shared" si="47"/>
        <v xml:space="preserve"> </v>
      </c>
      <c r="AH46" s="59" t="str">
        <f t="shared" si="48"/>
        <v xml:space="preserve"> </v>
      </c>
      <c r="AI46" s="59" t="str">
        <f t="shared" si="49"/>
        <v xml:space="preserve"> </v>
      </c>
      <c r="AJ46" s="59" t="str">
        <f t="shared" si="50"/>
        <v xml:space="preserve"> </v>
      </c>
      <c r="AK46" s="59" t="str">
        <f t="shared" si="51"/>
        <v xml:space="preserve"> </v>
      </c>
      <c r="AL46" s="59" t="str">
        <f t="shared" si="52"/>
        <v xml:space="preserve"> </v>
      </c>
      <c r="AM46" s="59" t="str">
        <f t="shared" si="53"/>
        <v xml:space="preserve"> </v>
      </c>
      <c r="AN46" s="59" t="str">
        <f t="shared" si="31"/>
        <v xml:space="preserve"> </v>
      </c>
      <c r="AO46" s="59" t="str">
        <f t="shared" si="32"/>
        <v xml:space="preserve"> </v>
      </c>
      <c r="AP46" s="59" t="str">
        <f t="shared" si="33"/>
        <v xml:space="preserve"> </v>
      </c>
      <c r="AQ46" s="59" t="str">
        <f t="shared" si="34"/>
        <v xml:space="preserve"> </v>
      </c>
      <c r="AR46" s="59" t="str">
        <f t="shared" si="35"/>
        <v xml:space="preserve"> </v>
      </c>
      <c r="AS46" s="59" t="str">
        <f t="shared" si="36"/>
        <v xml:space="preserve"> </v>
      </c>
      <c r="AT46" s="59" t="str">
        <f t="shared" si="37"/>
        <v xml:space="preserve"> </v>
      </c>
      <c r="AU46" s="60"/>
      <c r="AV46" s="100" t="b">
        <f t="shared" si="54"/>
        <v>0</v>
      </c>
      <c r="AW46" s="100" t="b">
        <f t="shared" si="38"/>
        <v>0</v>
      </c>
      <c r="AX46" s="100" t="b">
        <f t="shared" si="39"/>
        <v>0</v>
      </c>
    </row>
    <row r="47" spans="1:50" x14ac:dyDescent="0.3">
      <c r="A47" s="36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6"/>
      <c r="V47" s="56"/>
      <c r="W47" s="61"/>
      <c r="X47" s="37" t="str">
        <f t="shared" si="30"/>
        <v xml:space="preserve"> </v>
      </c>
      <c r="Z47" s="59" t="str">
        <f t="shared" si="40"/>
        <v xml:space="preserve"> </v>
      </c>
      <c r="AA47" s="59" t="str">
        <f t="shared" si="41"/>
        <v xml:space="preserve"> </v>
      </c>
      <c r="AB47" s="59" t="str">
        <f t="shared" si="42"/>
        <v xml:space="preserve"> </v>
      </c>
      <c r="AC47" s="59" t="str">
        <f t="shared" si="43"/>
        <v xml:space="preserve"> </v>
      </c>
      <c r="AD47" s="59" t="str">
        <f t="shared" si="44"/>
        <v xml:space="preserve"> </v>
      </c>
      <c r="AE47" s="59" t="str">
        <f t="shared" si="45"/>
        <v xml:space="preserve"> </v>
      </c>
      <c r="AF47" s="59" t="str">
        <f t="shared" si="46"/>
        <v xml:space="preserve"> </v>
      </c>
      <c r="AG47" s="59" t="str">
        <f t="shared" si="47"/>
        <v xml:space="preserve"> </v>
      </c>
      <c r="AH47" s="59" t="str">
        <f t="shared" si="48"/>
        <v xml:space="preserve"> </v>
      </c>
      <c r="AI47" s="59" t="str">
        <f t="shared" si="49"/>
        <v xml:space="preserve"> </v>
      </c>
      <c r="AJ47" s="59" t="str">
        <f t="shared" si="50"/>
        <v xml:space="preserve"> </v>
      </c>
      <c r="AK47" s="59" t="str">
        <f t="shared" si="51"/>
        <v xml:space="preserve"> </v>
      </c>
      <c r="AL47" s="59" t="str">
        <f t="shared" si="52"/>
        <v xml:space="preserve"> </v>
      </c>
      <c r="AM47" s="59" t="str">
        <f t="shared" si="53"/>
        <v xml:space="preserve"> </v>
      </c>
      <c r="AN47" s="59" t="str">
        <f t="shared" si="31"/>
        <v xml:space="preserve"> </v>
      </c>
      <c r="AO47" s="59" t="str">
        <f t="shared" si="32"/>
        <v xml:space="preserve"> </v>
      </c>
      <c r="AP47" s="59" t="str">
        <f t="shared" si="33"/>
        <v xml:space="preserve"> </v>
      </c>
      <c r="AQ47" s="59" t="str">
        <f t="shared" si="34"/>
        <v xml:space="preserve"> </v>
      </c>
      <c r="AR47" s="59" t="str">
        <f t="shared" si="35"/>
        <v xml:space="preserve"> </v>
      </c>
      <c r="AS47" s="59" t="str">
        <f t="shared" si="36"/>
        <v xml:space="preserve"> </v>
      </c>
      <c r="AT47" s="59" t="str">
        <f t="shared" si="37"/>
        <v xml:space="preserve"> </v>
      </c>
      <c r="AU47" s="60"/>
      <c r="AV47" s="100" t="b">
        <f t="shared" si="54"/>
        <v>0</v>
      </c>
      <c r="AW47" s="100" t="b">
        <f t="shared" si="38"/>
        <v>0</v>
      </c>
      <c r="AX47" s="100" t="b">
        <f t="shared" si="39"/>
        <v>0</v>
      </c>
    </row>
    <row r="48" spans="1:50" x14ac:dyDescent="0.3">
      <c r="A48" s="36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6"/>
      <c r="V48" s="56"/>
      <c r="W48" s="61"/>
      <c r="X48" s="37" t="str">
        <f t="shared" si="30"/>
        <v xml:space="preserve"> </v>
      </c>
      <c r="Z48" s="59" t="str">
        <f t="shared" si="40"/>
        <v xml:space="preserve"> </v>
      </c>
      <c r="AA48" s="59" t="str">
        <f t="shared" si="41"/>
        <v xml:space="preserve"> </v>
      </c>
      <c r="AB48" s="59" t="str">
        <f t="shared" si="42"/>
        <v xml:space="preserve"> </v>
      </c>
      <c r="AC48" s="59" t="str">
        <f t="shared" si="43"/>
        <v xml:space="preserve"> </v>
      </c>
      <c r="AD48" s="59" t="str">
        <f t="shared" si="44"/>
        <v xml:space="preserve"> </v>
      </c>
      <c r="AE48" s="59" t="str">
        <f t="shared" si="45"/>
        <v xml:space="preserve"> </v>
      </c>
      <c r="AF48" s="59" t="str">
        <f t="shared" si="46"/>
        <v xml:space="preserve"> </v>
      </c>
      <c r="AG48" s="59" t="str">
        <f t="shared" si="47"/>
        <v xml:space="preserve"> </v>
      </c>
      <c r="AH48" s="59" t="str">
        <f t="shared" si="48"/>
        <v xml:space="preserve"> </v>
      </c>
      <c r="AI48" s="59" t="str">
        <f t="shared" si="49"/>
        <v xml:space="preserve"> </v>
      </c>
      <c r="AJ48" s="59" t="str">
        <f t="shared" si="50"/>
        <v xml:space="preserve"> </v>
      </c>
      <c r="AK48" s="59" t="str">
        <f t="shared" si="51"/>
        <v xml:space="preserve"> </v>
      </c>
      <c r="AL48" s="59" t="str">
        <f t="shared" si="52"/>
        <v xml:space="preserve"> </v>
      </c>
      <c r="AM48" s="59" t="str">
        <f t="shared" si="53"/>
        <v xml:space="preserve"> </v>
      </c>
      <c r="AN48" s="59" t="str">
        <f t="shared" si="31"/>
        <v xml:space="preserve"> </v>
      </c>
      <c r="AO48" s="59" t="str">
        <f t="shared" si="32"/>
        <v xml:space="preserve"> </v>
      </c>
      <c r="AP48" s="59" t="str">
        <f t="shared" si="33"/>
        <v xml:space="preserve"> </v>
      </c>
      <c r="AQ48" s="59" t="str">
        <f t="shared" si="34"/>
        <v xml:space="preserve"> </v>
      </c>
      <c r="AR48" s="59" t="str">
        <f t="shared" si="35"/>
        <v xml:space="preserve"> </v>
      </c>
      <c r="AS48" s="59" t="str">
        <f t="shared" si="36"/>
        <v xml:space="preserve"> </v>
      </c>
      <c r="AT48" s="59" t="str">
        <f t="shared" si="37"/>
        <v xml:space="preserve"> </v>
      </c>
      <c r="AU48" s="60"/>
      <c r="AV48" s="100" t="b">
        <f t="shared" si="54"/>
        <v>0</v>
      </c>
      <c r="AW48" s="100" t="b">
        <f t="shared" si="38"/>
        <v>0</v>
      </c>
      <c r="AX48" s="100" t="b">
        <f t="shared" si="39"/>
        <v>0</v>
      </c>
    </row>
    <row r="49" spans="1:56" x14ac:dyDescent="0.3">
      <c r="A49" s="36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6"/>
      <c r="V49" s="56"/>
      <c r="W49" s="61"/>
      <c r="X49" s="37" t="str">
        <f t="shared" si="30"/>
        <v xml:space="preserve"> </v>
      </c>
      <c r="Z49" s="59" t="str">
        <f t="shared" si="40"/>
        <v xml:space="preserve"> </v>
      </c>
      <c r="AA49" s="59" t="str">
        <f t="shared" si="41"/>
        <v xml:space="preserve"> </v>
      </c>
      <c r="AB49" s="59" t="str">
        <f t="shared" si="42"/>
        <v xml:space="preserve"> </v>
      </c>
      <c r="AC49" s="59" t="str">
        <f t="shared" si="43"/>
        <v xml:space="preserve"> </v>
      </c>
      <c r="AD49" s="59" t="str">
        <f t="shared" si="44"/>
        <v xml:space="preserve"> </v>
      </c>
      <c r="AE49" s="59" t="str">
        <f t="shared" si="45"/>
        <v xml:space="preserve"> </v>
      </c>
      <c r="AF49" s="59" t="str">
        <f t="shared" si="46"/>
        <v xml:space="preserve"> </v>
      </c>
      <c r="AG49" s="59" t="str">
        <f t="shared" si="47"/>
        <v xml:space="preserve"> </v>
      </c>
      <c r="AH49" s="59" t="str">
        <f t="shared" si="48"/>
        <v xml:space="preserve"> </v>
      </c>
      <c r="AI49" s="59" t="str">
        <f t="shared" si="49"/>
        <v xml:space="preserve"> </v>
      </c>
      <c r="AJ49" s="59" t="str">
        <f t="shared" si="50"/>
        <v xml:space="preserve"> </v>
      </c>
      <c r="AK49" s="59" t="str">
        <f t="shared" si="51"/>
        <v xml:space="preserve"> </v>
      </c>
      <c r="AL49" s="59" t="str">
        <f t="shared" si="52"/>
        <v xml:space="preserve"> </v>
      </c>
      <c r="AM49" s="59" t="str">
        <f t="shared" si="53"/>
        <v xml:space="preserve"> </v>
      </c>
      <c r="AN49" s="59" t="str">
        <f t="shared" si="31"/>
        <v xml:space="preserve"> </v>
      </c>
      <c r="AO49" s="59" t="str">
        <f t="shared" si="32"/>
        <v xml:space="preserve"> </v>
      </c>
      <c r="AP49" s="59" t="str">
        <f t="shared" si="33"/>
        <v xml:space="preserve"> </v>
      </c>
      <c r="AQ49" s="59" t="str">
        <f t="shared" si="34"/>
        <v xml:space="preserve"> </v>
      </c>
      <c r="AR49" s="59" t="str">
        <f t="shared" si="35"/>
        <v xml:space="preserve"> </v>
      </c>
      <c r="AS49" s="59" t="str">
        <f t="shared" si="36"/>
        <v xml:space="preserve"> </v>
      </c>
      <c r="AT49" s="59" t="str">
        <f t="shared" si="37"/>
        <v xml:space="preserve"> </v>
      </c>
      <c r="AU49" s="60"/>
      <c r="AV49" s="100" t="b">
        <f t="shared" si="54"/>
        <v>0</v>
      </c>
      <c r="AW49" s="100" t="b">
        <f t="shared" si="38"/>
        <v>0</v>
      </c>
      <c r="AX49" s="100" t="b">
        <f t="shared" si="39"/>
        <v>0</v>
      </c>
    </row>
    <row r="50" spans="1:56" x14ac:dyDescent="0.3">
      <c r="A50" s="36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6"/>
      <c r="V50" s="56"/>
      <c r="W50" s="61"/>
      <c r="X50" s="37" t="str">
        <f t="shared" si="30"/>
        <v xml:space="preserve"> </v>
      </c>
      <c r="Z50" s="59" t="str">
        <f t="shared" si="40"/>
        <v xml:space="preserve"> </v>
      </c>
      <c r="AA50" s="59" t="str">
        <f t="shared" si="41"/>
        <v xml:space="preserve"> </v>
      </c>
      <c r="AB50" s="59" t="str">
        <f t="shared" si="42"/>
        <v xml:space="preserve"> </v>
      </c>
      <c r="AC50" s="59" t="str">
        <f t="shared" si="43"/>
        <v xml:space="preserve"> </v>
      </c>
      <c r="AD50" s="59" t="str">
        <f t="shared" si="44"/>
        <v xml:space="preserve"> </v>
      </c>
      <c r="AE50" s="59" t="str">
        <f t="shared" si="45"/>
        <v xml:space="preserve"> </v>
      </c>
      <c r="AF50" s="59" t="str">
        <f t="shared" si="46"/>
        <v xml:space="preserve"> </v>
      </c>
      <c r="AG50" s="59" t="str">
        <f t="shared" si="47"/>
        <v xml:space="preserve"> </v>
      </c>
      <c r="AH50" s="59" t="str">
        <f t="shared" si="48"/>
        <v xml:space="preserve"> </v>
      </c>
      <c r="AI50" s="59" t="str">
        <f t="shared" si="49"/>
        <v xml:space="preserve"> </v>
      </c>
      <c r="AJ50" s="59" t="str">
        <f t="shared" si="50"/>
        <v xml:space="preserve"> </v>
      </c>
      <c r="AK50" s="59" t="str">
        <f t="shared" si="51"/>
        <v xml:space="preserve"> </v>
      </c>
      <c r="AL50" s="59" t="str">
        <f t="shared" si="52"/>
        <v xml:space="preserve"> </v>
      </c>
      <c r="AM50" s="59" t="str">
        <f t="shared" si="53"/>
        <v xml:space="preserve"> </v>
      </c>
      <c r="AN50" s="59" t="str">
        <f t="shared" si="31"/>
        <v xml:space="preserve"> </v>
      </c>
      <c r="AO50" s="59" t="str">
        <f t="shared" si="32"/>
        <v xml:space="preserve"> </v>
      </c>
      <c r="AP50" s="59" t="str">
        <f t="shared" si="33"/>
        <v xml:space="preserve"> </v>
      </c>
      <c r="AQ50" s="59" t="str">
        <f t="shared" si="34"/>
        <v xml:space="preserve"> </v>
      </c>
      <c r="AR50" s="59" t="str">
        <f t="shared" si="35"/>
        <v xml:space="preserve"> </v>
      </c>
      <c r="AS50" s="59" t="str">
        <f t="shared" si="36"/>
        <v xml:space="preserve"> </v>
      </c>
      <c r="AT50" s="59" t="str">
        <f t="shared" si="37"/>
        <v xml:space="preserve"> </v>
      </c>
      <c r="AU50" s="60"/>
      <c r="AV50" s="100" t="b">
        <f t="shared" si="54"/>
        <v>0</v>
      </c>
      <c r="AW50" s="100" t="b">
        <f t="shared" si="38"/>
        <v>0</v>
      </c>
      <c r="AX50" s="100" t="b">
        <f t="shared" si="39"/>
        <v>0</v>
      </c>
    </row>
    <row r="51" spans="1:56" x14ac:dyDescent="0.3">
      <c r="A51" s="36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6"/>
      <c r="V51" s="56"/>
      <c r="W51" s="61"/>
      <c r="X51" s="37" t="str">
        <f t="shared" si="30"/>
        <v xml:space="preserve"> </v>
      </c>
      <c r="Z51" s="59" t="str">
        <f t="shared" si="40"/>
        <v xml:space="preserve"> </v>
      </c>
      <c r="AA51" s="59" t="str">
        <f t="shared" si="41"/>
        <v xml:space="preserve"> </v>
      </c>
      <c r="AB51" s="59" t="str">
        <f t="shared" si="42"/>
        <v xml:space="preserve"> </v>
      </c>
      <c r="AC51" s="59" t="str">
        <f t="shared" si="43"/>
        <v xml:space="preserve"> </v>
      </c>
      <c r="AD51" s="59" t="str">
        <f t="shared" si="44"/>
        <v xml:space="preserve"> </v>
      </c>
      <c r="AE51" s="59" t="str">
        <f t="shared" si="45"/>
        <v xml:space="preserve"> </v>
      </c>
      <c r="AF51" s="59" t="str">
        <f t="shared" si="46"/>
        <v xml:space="preserve"> </v>
      </c>
      <c r="AG51" s="59" t="str">
        <f t="shared" si="47"/>
        <v xml:space="preserve"> </v>
      </c>
      <c r="AH51" s="59" t="str">
        <f t="shared" si="48"/>
        <v xml:space="preserve"> </v>
      </c>
      <c r="AI51" s="59" t="str">
        <f t="shared" si="49"/>
        <v xml:space="preserve"> </v>
      </c>
      <c r="AJ51" s="59" t="str">
        <f t="shared" si="50"/>
        <v xml:space="preserve"> </v>
      </c>
      <c r="AK51" s="59" t="str">
        <f t="shared" si="51"/>
        <v xml:space="preserve"> </v>
      </c>
      <c r="AL51" s="59" t="str">
        <f t="shared" si="52"/>
        <v xml:space="preserve"> </v>
      </c>
      <c r="AM51" s="59" t="str">
        <f t="shared" si="53"/>
        <v xml:space="preserve"> </v>
      </c>
      <c r="AN51" s="59" t="str">
        <f t="shared" si="31"/>
        <v xml:space="preserve"> </v>
      </c>
      <c r="AO51" s="59" t="str">
        <f t="shared" si="32"/>
        <v xml:space="preserve"> </v>
      </c>
      <c r="AP51" s="59" t="str">
        <f t="shared" si="33"/>
        <v xml:space="preserve"> </v>
      </c>
      <c r="AQ51" s="59" t="str">
        <f t="shared" si="34"/>
        <v xml:space="preserve"> </v>
      </c>
      <c r="AR51" s="59" t="str">
        <f t="shared" si="35"/>
        <v xml:space="preserve"> </v>
      </c>
      <c r="AS51" s="59" t="str">
        <f t="shared" si="36"/>
        <v xml:space="preserve"> </v>
      </c>
      <c r="AT51" s="59" t="str">
        <f t="shared" si="37"/>
        <v xml:space="preserve"> </v>
      </c>
      <c r="AU51" s="60"/>
      <c r="AV51" s="100" t="b">
        <f t="shared" si="54"/>
        <v>0</v>
      </c>
      <c r="AW51" s="100" t="b">
        <f t="shared" si="38"/>
        <v>0</v>
      </c>
      <c r="AX51" s="100" t="b">
        <f t="shared" si="39"/>
        <v>0</v>
      </c>
    </row>
    <row r="52" spans="1:56" x14ac:dyDescent="0.3">
      <c r="A52" s="36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6"/>
      <c r="V52" s="56"/>
      <c r="W52" s="61"/>
      <c r="X52" s="37" t="str">
        <f t="shared" si="30"/>
        <v xml:space="preserve"> </v>
      </c>
      <c r="Z52" s="59" t="str">
        <f t="shared" si="40"/>
        <v xml:space="preserve"> </v>
      </c>
      <c r="AA52" s="59" t="str">
        <f t="shared" si="41"/>
        <v xml:space="preserve"> </v>
      </c>
      <c r="AB52" s="59" t="str">
        <f t="shared" si="42"/>
        <v xml:space="preserve"> </v>
      </c>
      <c r="AC52" s="59" t="str">
        <f t="shared" si="43"/>
        <v xml:space="preserve"> </v>
      </c>
      <c r="AD52" s="59" t="str">
        <f t="shared" si="44"/>
        <v xml:space="preserve"> </v>
      </c>
      <c r="AE52" s="59" t="str">
        <f t="shared" si="45"/>
        <v xml:space="preserve"> </v>
      </c>
      <c r="AF52" s="59" t="str">
        <f t="shared" si="46"/>
        <v xml:space="preserve"> </v>
      </c>
      <c r="AG52" s="59" t="str">
        <f t="shared" si="47"/>
        <v xml:space="preserve"> </v>
      </c>
      <c r="AH52" s="59" t="str">
        <f t="shared" si="48"/>
        <v xml:space="preserve"> </v>
      </c>
      <c r="AI52" s="59" t="str">
        <f t="shared" si="49"/>
        <v xml:space="preserve"> </v>
      </c>
      <c r="AJ52" s="59" t="str">
        <f t="shared" si="50"/>
        <v xml:space="preserve"> </v>
      </c>
      <c r="AK52" s="59" t="str">
        <f t="shared" si="51"/>
        <v xml:space="preserve"> </v>
      </c>
      <c r="AL52" s="59" t="str">
        <f t="shared" si="52"/>
        <v xml:space="preserve"> </v>
      </c>
      <c r="AM52" s="59" t="str">
        <f t="shared" si="53"/>
        <v xml:space="preserve"> </v>
      </c>
      <c r="AN52" s="59" t="str">
        <f t="shared" si="31"/>
        <v xml:space="preserve"> </v>
      </c>
      <c r="AO52" s="59" t="str">
        <f t="shared" si="32"/>
        <v xml:space="preserve"> </v>
      </c>
      <c r="AP52" s="59" t="str">
        <f t="shared" si="33"/>
        <v xml:space="preserve"> </v>
      </c>
      <c r="AQ52" s="59" t="str">
        <f t="shared" si="34"/>
        <v xml:space="preserve"> </v>
      </c>
      <c r="AR52" s="59" t="str">
        <f t="shared" si="35"/>
        <v xml:space="preserve"> </v>
      </c>
      <c r="AS52" s="59" t="str">
        <f t="shared" si="36"/>
        <v xml:space="preserve"> </v>
      </c>
      <c r="AT52" s="59" t="str">
        <f t="shared" si="37"/>
        <v xml:space="preserve"> </v>
      </c>
      <c r="AU52" s="60"/>
      <c r="AV52" s="100" t="b">
        <f t="shared" si="54"/>
        <v>0</v>
      </c>
      <c r="AW52" s="100" t="b">
        <f t="shared" si="38"/>
        <v>0</v>
      </c>
      <c r="AX52" s="100" t="b">
        <f t="shared" si="39"/>
        <v>0</v>
      </c>
    </row>
    <row r="53" spans="1:56" x14ac:dyDescent="0.3">
      <c r="A53" s="36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6"/>
      <c r="V53" s="56"/>
      <c r="W53" s="61"/>
      <c r="X53" s="37" t="str">
        <f t="shared" si="30"/>
        <v xml:space="preserve"> </v>
      </c>
      <c r="Z53" s="59" t="str">
        <f t="shared" si="40"/>
        <v xml:space="preserve"> </v>
      </c>
      <c r="AA53" s="59" t="str">
        <f t="shared" si="41"/>
        <v xml:space="preserve"> </v>
      </c>
      <c r="AB53" s="59" t="str">
        <f t="shared" si="42"/>
        <v xml:space="preserve"> </v>
      </c>
      <c r="AC53" s="59" t="str">
        <f t="shared" si="43"/>
        <v xml:space="preserve"> </v>
      </c>
      <c r="AD53" s="59" t="str">
        <f t="shared" si="44"/>
        <v xml:space="preserve"> </v>
      </c>
      <c r="AE53" s="59" t="str">
        <f t="shared" si="45"/>
        <v xml:space="preserve"> </v>
      </c>
      <c r="AF53" s="59" t="str">
        <f t="shared" si="46"/>
        <v xml:space="preserve"> </v>
      </c>
      <c r="AG53" s="59" t="str">
        <f t="shared" si="47"/>
        <v xml:space="preserve"> </v>
      </c>
      <c r="AH53" s="59" t="str">
        <f t="shared" si="48"/>
        <v xml:space="preserve"> </v>
      </c>
      <c r="AI53" s="59" t="str">
        <f t="shared" si="49"/>
        <v xml:space="preserve"> </v>
      </c>
      <c r="AJ53" s="59" t="str">
        <f t="shared" si="50"/>
        <v xml:space="preserve"> </v>
      </c>
      <c r="AK53" s="59" t="str">
        <f t="shared" si="51"/>
        <v xml:space="preserve"> </v>
      </c>
      <c r="AL53" s="59" t="str">
        <f t="shared" si="52"/>
        <v xml:space="preserve"> </v>
      </c>
      <c r="AM53" s="59" t="str">
        <f t="shared" si="53"/>
        <v xml:space="preserve"> </v>
      </c>
      <c r="AN53" s="59" t="str">
        <f t="shared" si="31"/>
        <v xml:space="preserve"> </v>
      </c>
      <c r="AO53" s="59" t="str">
        <f t="shared" si="32"/>
        <v xml:space="preserve"> </v>
      </c>
      <c r="AP53" s="59" t="str">
        <f t="shared" si="33"/>
        <v xml:space="preserve"> </v>
      </c>
      <c r="AQ53" s="59" t="str">
        <f t="shared" si="34"/>
        <v xml:space="preserve"> </v>
      </c>
      <c r="AR53" s="59" t="str">
        <f t="shared" si="35"/>
        <v xml:space="preserve"> </v>
      </c>
      <c r="AS53" s="59" t="str">
        <f t="shared" si="36"/>
        <v xml:space="preserve"> </v>
      </c>
      <c r="AT53" s="59" t="str">
        <f t="shared" si="37"/>
        <v xml:space="preserve"> </v>
      </c>
      <c r="AU53" s="60"/>
      <c r="AV53" s="100" t="b">
        <f t="shared" si="54"/>
        <v>0</v>
      </c>
      <c r="AW53" s="100" t="b">
        <f t="shared" si="38"/>
        <v>0</v>
      </c>
      <c r="AX53" s="100" t="b">
        <f t="shared" si="39"/>
        <v>0</v>
      </c>
    </row>
    <row r="54" spans="1:56" x14ac:dyDescent="0.3">
      <c r="A54" s="36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6"/>
      <c r="V54" s="56"/>
      <c r="W54" s="61"/>
      <c r="X54" s="37" t="str">
        <f t="shared" si="30"/>
        <v xml:space="preserve"> </v>
      </c>
      <c r="Z54" s="59" t="str">
        <f t="shared" si="40"/>
        <v xml:space="preserve"> </v>
      </c>
      <c r="AA54" s="59" t="str">
        <f t="shared" si="41"/>
        <v xml:space="preserve"> </v>
      </c>
      <c r="AB54" s="59" t="str">
        <f t="shared" si="42"/>
        <v xml:space="preserve"> </v>
      </c>
      <c r="AC54" s="59" t="str">
        <f t="shared" si="43"/>
        <v xml:space="preserve"> </v>
      </c>
      <c r="AD54" s="59" t="str">
        <f t="shared" si="44"/>
        <v xml:space="preserve"> </v>
      </c>
      <c r="AE54" s="59" t="str">
        <f t="shared" si="45"/>
        <v xml:space="preserve"> </v>
      </c>
      <c r="AF54" s="59" t="str">
        <f t="shared" si="46"/>
        <v xml:space="preserve"> </v>
      </c>
      <c r="AG54" s="59" t="str">
        <f t="shared" si="47"/>
        <v xml:space="preserve"> </v>
      </c>
      <c r="AH54" s="59" t="str">
        <f t="shared" si="48"/>
        <v xml:space="preserve"> </v>
      </c>
      <c r="AI54" s="59" t="str">
        <f t="shared" si="49"/>
        <v xml:space="preserve"> </v>
      </c>
      <c r="AJ54" s="59" t="str">
        <f t="shared" si="50"/>
        <v xml:space="preserve"> </v>
      </c>
      <c r="AK54" s="59" t="str">
        <f t="shared" si="51"/>
        <v xml:space="preserve"> </v>
      </c>
      <c r="AL54" s="59" t="str">
        <f t="shared" si="52"/>
        <v xml:space="preserve"> </v>
      </c>
      <c r="AM54" s="59" t="str">
        <f t="shared" si="53"/>
        <v xml:space="preserve"> </v>
      </c>
      <c r="AN54" s="59" t="str">
        <f t="shared" si="31"/>
        <v xml:space="preserve"> </v>
      </c>
      <c r="AO54" s="59" t="str">
        <f t="shared" si="32"/>
        <v xml:space="preserve"> </v>
      </c>
      <c r="AP54" s="59" t="str">
        <f t="shared" si="33"/>
        <v xml:space="preserve"> </v>
      </c>
      <c r="AQ54" s="59" t="str">
        <f t="shared" si="34"/>
        <v xml:space="preserve"> </v>
      </c>
      <c r="AR54" s="59" t="str">
        <f t="shared" si="35"/>
        <v xml:space="preserve"> </v>
      </c>
      <c r="AS54" s="59" t="str">
        <f t="shared" si="36"/>
        <v xml:space="preserve"> </v>
      </c>
      <c r="AT54" s="59" t="str">
        <f t="shared" si="37"/>
        <v xml:space="preserve"> </v>
      </c>
      <c r="AU54" s="60"/>
      <c r="AV54" s="100" t="b">
        <f t="shared" si="54"/>
        <v>0</v>
      </c>
      <c r="AW54" s="100" t="b">
        <f t="shared" si="38"/>
        <v>0</v>
      </c>
      <c r="AX54" s="100" t="b">
        <f t="shared" si="39"/>
        <v>0</v>
      </c>
    </row>
    <row r="55" spans="1:56" x14ac:dyDescent="0.3">
      <c r="A55" s="36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6"/>
      <c r="V55" s="56"/>
      <c r="W55" s="61"/>
      <c r="X55" s="37" t="str">
        <f t="shared" si="30"/>
        <v xml:space="preserve"> </v>
      </c>
      <c r="Z55" s="59" t="str">
        <f t="shared" si="40"/>
        <v xml:space="preserve"> </v>
      </c>
      <c r="AA55" s="59" t="str">
        <f t="shared" si="41"/>
        <v xml:space="preserve"> </v>
      </c>
      <c r="AB55" s="59" t="str">
        <f t="shared" si="42"/>
        <v xml:space="preserve"> </v>
      </c>
      <c r="AC55" s="59" t="str">
        <f t="shared" si="43"/>
        <v xml:space="preserve"> </v>
      </c>
      <c r="AD55" s="59" t="str">
        <f t="shared" si="44"/>
        <v xml:space="preserve"> </v>
      </c>
      <c r="AE55" s="59" t="str">
        <f t="shared" si="45"/>
        <v xml:space="preserve"> </v>
      </c>
      <c r="AF55" s="59" t="str">
        <f t="shared" si="46"/>
        <v xml:space="preserve"> </v>
      </c>
      <c r="AG55" s="59" t="str">
        <f t="shared" si="47"/>
        <v xml:space="preserve"> </v>
      </c>
      <c r="AH55" s="59" t="str">
        <f t="shared" si="48"/>
        <v xml:space="preserve"> </v>
      </c>
      <c r="AI55" s="59" t="str">
        <f t="shared" si="49"/>
        <v xml:space="preserve"> </v>
      </c>
      <c r="AJ55" s="59" t="str">
        <f t="shared" si="50"/>
        <v xml:space="preserve"> </v>
      </c>
      <c r="AK55" s="59" t="str">
        <f t="shared" si="51"/>
        <v xml:space="preserve"> </v>
      </c>
      <c r="AL55" s="59" t="str">
        <f t="shared" si="52"/>
        <v xml:space="preserve"> </v>
      </c>
      <c r="AM55" s="59" t="str">
        <f t="shared" si="53"/>
        <v xml:space="preserve"> </v>
      </c>
      <c r="AN55" s="59" t="str">
        <f t="shared" si="31"/>
        <v xml:space="preserve"> </v>
      </c>
      <c r="AO55" s="59" t="str">
        <f t="shared" si="32"/>
        <v xml:space="preserve"> </v>
      </c>
      <c r="AP55" s="59" t="str">
        <f t="shared" si="33"/>
        <v xml:space="preserve"> </v>
      </c>
      <c r="AQ55" s="59" t="str">
        <f t="shared" si="34"/>
        <v xml:space="preserve"> </v>
      </c>
      <c r="AR55" s="59" t="str">
        <f t="shared" si="35"/>
        <v xml:space="preserve"> </v>
      </c>
      <c r="AS55" s="59" t="str">
        <f t="shared" si="36"/>
        <v xml:space="preserve"> </v>
      </c>
      <c r="AT55" s="59" t="str">
        <f t="shared" si="37"/>
        <v xml:space="preserve"> </v>
      </c>
      <c r="AU55" s="60"/>
      <c r="AV55" s="100" t="b">
        <f t="shared" si="54"/>
        <v>0</v>
      </c>
      <c r="AW55" s="100" t="b">
        <f t="shared" si="38"/>
        <v>0</v>
      </c>
      <c r="AX55" s="100" t="b">
        <f t="shared" si="39"/>
        <v>0</v>
      </c>
    </row>
    <row r="56" spans="1:56" x14ac:dyDescent="0.3">
      <c r="A56" s="36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6"/>
      <c r="V56" s="56"/>
      <c r="W56" s="61"/>
      <c r="X56" s="37" t="str">
        <f t="shared" si="30"/>
        <v xml:space="preserve"> </v>
      </c>
      <c r="Z56" s="59" t="str">
        <f t="shared" si="40"/>
        <v xml:space="preserve"> </v>
      </c>
      <c r="AA56" s="59" t="str">
        <f t="shared" si="41"/>
        <v xml:space="preserve"> </v>
      </c>
      <c r="AB56" s="59" t="str">
        <f t="shared" si="42"/>
        <v xml:space="preserve"> </v>
      </c>
      <c r="AC56" s="59" t="str">
        <f t="shared" si="43"/>
        <v xml:space="preserve"> </v>
      </c>
      <c r="AD56" s="59" t="str">
        <f t="shared" si="44"/>
        <v xml:space="preserve"> </v>
      </c>
      <c r="AE56" s="59" t="str">
        <f t="shared" si="45"/>
        <v xml:space="preserve"> </v>
      </c>
      <c r="AF56" s="59" t="str">
        <f t="shared" si="46"/>
        <v xml:space="preserve"> </v>
      </c>
      <c r="AG56" s="59" t="str">
        <f t="shared" si="47"/>
        <v xml:space="preserve"> </v>
      </c>
      <c r="AH56" s="59" t="str">
        <f t="shared" si="48"/>
        <v xml:space="preserve"> </v>
      </c>
      <c r="AI56" s="59" t="str">
        <f t="shared" si="49"/>
        <v xml:space="preserve"> </v>
      </c>
      <c r="AJ56" s="59" t="str">
        <f t="shared" si="50"/>
        <v xml:space="preserve"> </v>
      </c>
      <c r="AK56" s="59" t="str">
        <f t="shared" si="51"/>
        <v xml:space="preserve"> </v>
      </c>
      <c r="AL56" s="59" t="str">
        <f t="shared" si="52"/>
        <v xml:space="preserve"> </v>
      </c>
      <c r="AM56" s="59" t="str">
        <f t="shared" si="53"/>
        <v xml:space="preserve"> </v>
      </c>
      <c r="AN56" s="59" t="str">
        <f t="shared" si="31"/>
        <v xml:space="preserve"> </v>
      </c>
      <c r="AO56" s="59" t="str">
        <f t="shared" si="32"/>
        <v xml:space="preserve"> </v>
      </c>
      <c r="AP56" s="59" t="str">
        <f t="shared" si="33"/>
        <v xml:space="preserve"> </v>
      </c>
      <c r="AQ56" s="59" t="str">
        <f t="shared" si="34"/>
        <v xml:space="preserve"> </v>
      </c>
      <c r="AR56" s="59" t="str">
        <f t="shared" si="35"/>
        <v xml:space="preserve"> </v>
      </c>
      <c r="AS56" s="59" t="str">
        <f t="shared" si="36"/>
        <v xml:space="preserve"> </v>
      </c>
      <c r="AT56" s="59" t="str">
        <f t="shared" si="37"/>
        <v xml:space="preserve"> </v>
      </c>
      <c r="AU56" s="60" t="str">
        <f>IF(ISBLANK($A56)," ",SUM(Z56:AT56))</f>
        <v xml:space="preserve"> </v>
      </c>
      <c r="AV56" s="100" t="b">
        <f t="shared" si="54"/>
        <v>0</v>
      </c>
      <c r="AW56" s="100" t="b">
        <f t="shared" si="38"/>
        <v>0</v>
      </c>
      <c r="AX56" s="100" t="b">
        <f t="shared" si="39"/>
        <v>0</v>
      </c>
    </row>
    <row r="57" spans="1:56" x14ac:dyDescent="0.3">
      <c r="A57" s="36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6"/>
      <c r="V57" s="56"/>
      <c r="W57" s="61"/>
      <c r="X57" s="37" t="str">
        <f t="shared" si="30"/>
        <v xml:space="preserve"> </v>
      </c>
      <c r="Z57" s="59" t="str">
        <f t="shared" si="40"/>
        <v xml:space="preserve"> </v>
      </c>
      <c r="AA57" s="59" t="str">
        <f t="shared" si="41"/>
        <v xml:space="preserve"> </v>
      </c>
      <c r="AB57" s="59" t="str">
        <f t="shared" si="42"/>
        <v xml:space="preserve"> </v>
      </c>
      <c r="AC57" s="59" t="str">
        <f t="shared" si="43"/>
        <v xml:space="preserve"> </v>
      </c>
      <c r="AD57" s="59" t="str">
        <f t="shared" si="44"/>
        <v xml:space="preserve"> </v>
      </c>
      <c r="AE57" s="59" t="str">
        <f t="shared" si="45"/>
        <v xml:space="preserve"> </v>
      </c>
      <c r="AF57" s="59" t="str">
        <f t="shared" si="46"/>
        <v xml:space="preserve"> </v>
      </c>
      <c r="AG57" s="59" t="str">
        <f t="shared" si="47"/>
        <v xml:space="preserve"> </v>
      </c>
      <c r="AH57" s="59" t="str">
        <f t="shared" si="48"/>
        <v xml:space="preserve"> </v>
      </c>
      <c r="AI57" s="59" t="str">
        <f t="shared" si="49"/>
        <v xml:space="preserve"> </v>
      </c>
      <c r="AJ57" s="59" t="str">
        <f t="shared" si="50"/>
        <v xml:space="preserve"> </v>
      </c>
      <c r="AK57" s="59" t="str">
        <f t="shared" si="51"/>
        <v xml:space="preserve"> </v>
      </c>
      <c r="AL57" s="59" t="str">
        <f t="shared" si="52"/>
        <v xml:space="preserve"> </v>
      </c>
      <c r="AM57" s="59" t="str">
        <f t="shared" si="53"/>
        <v xml:space="preserve"> </v>
      </c>
      <c r="AN57" s="59" t="str">
        <f t="shared" si="31"/>
        <v xml:space="preserve"> </v>
      </c>
      <c r="AO57" s="59" t="str">
        <f t="shared" si="32"/>
        <v xml:space="preserve"> </v>
      </c>
      <c r="AP57" s="59" t="str">
        <f t="shared" si="33"/>
        <v xml:space="preserve"> </v>
      </c>
      <c r="AQ57" s="59" t="str">
        <f t="shared" si="34"/>
        <v xml:space="preserve"> </v>
      </c>
      <c r="AR57" s="59" t="str">
        <f t="shared" si="35"/>
        <v xml:space="preserve"> </v>
      </c>
      <c r="AS57" s="59" t="str">
        <f t="shared" si="36"/>
        <v xml:space="preserve"> </v>
      </c>
      <c r="AT57" s="59" t="str">
        <f t="shared" si="37"/>
        <v xml:space="preserve"> </v>
      </c>
      <c r="AU57" s="60" t="str">
        <f>IF(ISBLANK($A57)," ",SUM(Z57:AT57))</f>
        <v xml:space="preserve"> </v>
      </c>
      <c r="AV57" s="100" t="b">
        <f t="shared" si="54"/>
        <v>0</v>
      </c>
      <c r="AW57" s="100" t="b">
        <f t="shared" si="38"/>
        <v>0</v>
      </c>
      <c r="AX57" s="100" t="b">
        <f t="shared" si="39"/>
        <v>0</v>
      </c>
    </row>
    <row r="58" spans="1:56" x14ac:dyDescent="0.3">
      <c r="A58" s="36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6"/>
      <c r="V58" s="56"/>
      <c r="W58" s="61"/>
      <c r="X58" s="37" t="str">
        <f t="shared" si="30"/>
        <v xml:space="preserve"> </v>
      </c>
      <c r="Z58" s="59" t="str">
        <f t="shared" si="40"/>
        <v xml:space="preserve"> </v>
      </c>
      <c r="AA58" s="59" t="str">
        <f t="shared" si="41"/>
        <v xml:space="preserve"> </v>
      </c>
      <c r="AB58" s="59" t="str">
        <f t="shared" si="42"/>
        <v xml:space="preserve"> </v>
      </c>
      <c r="AC58" s="59" t="str">
        <f t="shared" si="43"/>
        <v xml:space="preserve"> </v>
      </c>
      <c r="AD58" s="59" t="str">
        <f t="shared" si="44"/>
        <v xml:space="preserve"> </v>
      </c>
      <c r="AE58" s="59" t="str">
        <f t="shared" si="45"/>
        <v xml:space="preserve"> </v>
      </c>
      <c r="AF58" s="59" t="str">
        <f t="shared" si="46"/>
        <v xml:space="preserve"> </v>
      </c>
      <c r="AG58" s="59" t="str">
        <f t="shared" si="47"/>
        <v xml:space="preserve"> </v>
      </c>
      <c r="AH58" s="59" t="str">
        <f t="shared" si="48"/>
        <v xml:space="preserve"> </v>
      </c>
      <c r="AI58" s="59" t="str">
        <f t="shared" si="49"/>
        <v xml:space="preserve"> </v>
      </c>
      <c r="AJ58" s="59" t="str">
        <f t="shared" si="50"/>
        <v xml:space="preserve"> </v>
      </c>
      <c r="AK58" s="59" t="str">
        <f t="shared" si="51"/>
        <v xml:space="preserve"> </v>
      </c>
      <c r="AL58" s="59" t="str">
        <f t="shared" si="52"/>
        <v xml:space="preserve"> </v>
      </c>
      <c r="AM58" s="59" t="str">
        <f t="shared" si="53"/>
        <v xml:space="preserve"> </v>
      </c>
      <c r="AN58" s="59" t="str">
        <f t="shared" si="31"/>
        <v xml:space="preserve"> </v>
      </c>
      <c r="AO58" s="59" t="str">
        <f t="shared" si="32"/>
        <v xml:space="preserve"> </v>
      </c>
      <c r="AP58" s="59" t="str">
        <f t="shared" si="33"/>
        <v xml:space="preserve"> </v>
      </c>
      <c r="AQ58" s="59" t="str">
        <f t="shared" si="34"/>
        <v xml:space="preserve"> </v>
      </c>
      <c r="AR58" s="59" t="str">
        <f t="shared" si="35"/>
        <v xml:space="preserve"> </v>
      </c>
      <c r="AS58" s="59" t="str">
        <f t="shared" si="36"/>
        <v xml:space="preserve"> </v>
      </c>
      <c r="AT58" s="59" t="str">
        <f t="shared" si="37"/>
        <v xml:space="preserve"> </v>
      </c>
      <c r="AU58" s="60" t="str">
        <f>IF(ISBLANK($A58)," ",SUM(Z58:AT58))</f>
        <v xml:space="preserve"> </v>
      </c>
      <c r="AV58" s="100" t="b">
        <f t="shared" si="54"/>
        <v>0</v>
      </c>
      <c r="AW58" s="100" t="b">
        <f t="shared" si="38"/>
        <v>0</v>
      </c>
      <c r="AX58" s="100" t="b">
        <f t="shared" si="39"/>
        <v>0</v>
      </c>
    </row>
    <row r="59" spans="1:56" ht="14.4" thickBot="1" x14ac:dyDescent="0.35">
      <c r="A59" s="36"/>
      <c r="B59" s="65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7"/>
      <c r="V59" s="67"/>
      <c r="W59" s="68"/>
      <c r="X59" s="37" t="str">
        <f t="shared" si="30"/>
        <v xml:space="preserve"> </v>
      </c>
      <c r="Z59" s="59" t="str">
        <f t="shared" si="40"/>
        <v xml:space="preserve"> </v>
      </c>
      <c r="AA59" s="59" t="str">
        <f t="shared" si="41"/>
        <v xml:space="preserve"> </v>
      </c>
      <c r="AB59" s="59" t="str">
        <f t="shared" si="42"/>
        <v xml:space="preserve"> </v>
      </c>
      <c r="AC59" s="59" t="str">
        <f t="shared" si="43"/>
        <v xml:space="preserve"> </v>
      </c>
      <c r="AD59" s="59" t="str">
        <f t="shared" si="44"/>
        <v xml:space="preserve"> </v>
      </c>
      <c r="AE59" s="59" t="str">
        <f t="shared" si="45"/>
        <v xml:space="preserve"> </v>
      </c>
      <c r="AF59" s="59" t="str">
        <f t="shared" si="46"/>
        <v xml:space="preserve"> </v>
      </c>
      <c r="AG59" s="59" t="str">
        <f t="shared" si="47"/>
        <v xml:space="preserve"> </v>
      </c>
      <c r="AH59" s="59" t="str">
        <f t="shared" si="48"/>
        <v xml:space="preserve"> </v>
      </c>
      <c r="AI59" s="59" t="str">
        <f t="shared" si="49"/>
        <v xml:space="preserve"> </v>
      </c>
      <c r="AJ59" s="59" t="str">
        <f t="shared" si="50"/>
        <v xml:space="preserve"> </v>
      </c>
      <c r="AK59" s="59" t="str">
        <f t="shared" si="51"/>
        <v xml:space="preserve"> </v>
      </c>
      <c r="AL59" s="59" t="str">
        <f t="shared" si="52"/>
        <v xml:space="preserve"> </v>
      </c>
      <c r="AM59" s="59" t="str">
        <f t="shared" si="53"/>
        <v xml:space="preserve"> </v>
      </c>
      <c r="AN59" s="59" t="str">
        <f t="shared" si="31"/>
        <v xml:space="preserve"> </v>
      </c>
      <c r="AO59" s="59" t="str">
        <f t="shared" si="32"/>
        <v xml:space="preserve"> </v>
      </c>
      <c r="AP59" s="59" t="str">
        <f t="shared" si="33"/>
        <v xml:space="preserve"> </v>
      </c>
      <c r="AQ59" s="59" t="str">
        <f t="shared" si="34"/>
        <v xml:space="preserve"> </v>
      </c>
      <c r="AR59" s="59" t="str">
        <f t="shared" si="35"/>
        <v xml:space="preserve"> </v>
      </c>
      <c r="AS59" s="59" t="str">
        <f t="shared" si="36"/>
        <v xml:space="preserve"> </v>
      </c>
      <c r="AT59" s="59" t="str">
        <f t="shared" si="37"/>
        <v xml:space="preserve"> </v>
      </c>
      <c r="AU59" s="60" t="str">
        <f>IF(ISBLANK($A59)," ",SUM(Z59:AT59))</f>
        <v xml:space="preserve"> </v>
      </c>
      <c r="AV59" s="100" t="b">
        <f t="shared" si="54"/>
        <v>0</v>
      </c>
      <c r="AW59" s="100" t="b">
        <f t="shared" si="38"/>
        <v>0</v>
      </c>
      <c r="AX59" s="100" t="b">
        <f t="shared" si="39"/>
        <v>0</v>
      </c>
    </row>
    <row r="60" spans="1:56" ht="12.75" customHeight="1" x14ac:dyDescent="0.3">
      <c r="A60" s="35"/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40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99"/>
      <c r="AW60" s="98"/>
      <c r="AX60" s="98"/>
      <c r="AY60" s="43"/>
      <c r="AZ60" s="43"/>
      <c r="BA60" s="43"/>
      <c r="BB60" s="43"/>
      <c r="BC60" s="43"/>
      <c r="BD60" s="43"/>
    </row>
    <row r="61" spans="1:56" ht="14.4" thickBot="1" x14ac:dyDescent="0.35">
      <c r="A61" s="35"/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40"/>
      <c r="Z61" s="43" t="str">
        <f t="shared" ref="Z61:AE61" si="55">IF(ISBLANK($A61),"",IF(B61=B$9,1,0))</f>
        <v/>
      </c>
      <c r="AA61" s="43" t="str">
        <f t="shared" si="55"/>
        <v/>
      </c>
      <c r="AB61" s="43" t="str">
        <f t="shared" si="55"/>
        <v/>
      </c>
      <c r="AC61" s="43" t="str">
        <f t="shared" si="55"/>
        <v/>
      </c>
      <c r="AD61" s="43" t="str">
        <f t="shared" si="55"/>
        <v/>
      </c>
      <c r="AE61" s="43" t="str">
        <f t="shared" si="55"/>
        <v/>
      </c>
      <c r="AF61" s="43" t="str">
        <f>IF(ISBLANK($A61),"",IF(#REF!=#REF!,1,0))</f>
        <v/>
      </c>
      <c r="AG61" s="43" t="str">
        <f>IF(ISBLANK($A61),"",IF(L61=L$9,1,0))</f>
        <v/>
      </c>
      <c r="AH61" s="43" t="str">
        <f>IF(ISBLANK($A61),"",IF(M61=M$9,1,0))</f>
        <v/>
      </c>
      <c r="AI61" s="43" t="str">
        <f>IF(ISBLANK($A61)," ",IF(K61=K$9,1,0))</f>
        <v xml:space="preserve"> </v>
      </c>
      <c r="AJ61" s="43" t="str">
        <f>IF(ISBLANK($A61),"",IF(#REF!=#REF!,1,0))</f>
        <v/>
      </c>
      <c r="AK61" s="43" t="str">
        <f>IF(ISBLANK($A61),"",IF(Q61=Q$9,1,0))</f>
        <v/>
      </c>
      <c r="AL61" s="43" t="str">
        <f>IF(ISBLANK($A61),"",IF(S61=S$9,1,0))</f>
        <v/>
      </c>
      <c r="AM61" s="43" t="str">
        <f>IF(ISBLANK($A61)," ",IF(O61=O$9,1,0))</f>
        <v xml:space="preserve"> </v>
      </c>
      <c r="AN61" s="43" t="str">
        <f>IF(ISBLANK($A61),"",IF(U61=U$9,1,0))</f>
        <v/>
      </c>
      <c r="AO61" s="43" t="str">
        <f>IF(ISBLANK($A61)," ",IF(S61=S$9,1,0))</f>
        <v xml:space="preserve"> </v>
      </c>
      <c r="AP61" s="43" t="str">
        <f>IF(ISBLANK($A61)," ",IF(T61=T$9,1,0))</f>
        <v xml:space="preserve"> </v>
      </c>
      <c r="AQ61" s="43" t="str">
        <f>IF(ISBLANK($A61)," ",IF(U61=U$9,1,0))</f>
        <v xml:space="preserve"> </v>
      </c>
      <c r="AR61" s="43" t="str">
        <f>IF(ISBLANK($A61)," ",IF(V61=V$9,1,0))</f>
        <v xml:space="preserve"> </v>
      </c>
      <c r="AS61" s="43"/>
      <c r="AT61" s="43" t="str">
        <f>IF(ISBLANK($A61)," ",W61)</f>
        <v xml:space="preserve"> </v>
      </c>
      <c r="AU61" s="43" t="str">
        <f>IF(ISBLANK($A61)," ",SUM(Z61:AT61))</f>
        <v xml:space="preserve"> </v>
      </c>
      <c r="AV61" s="99"/>
      <c r="AW61" s="98"/>
      <c r="AX61" s="98"/>
      <c r="AY61" s="43"/>
      <c r="AZ61" s="43"/>
      <c r="BA61" s="43"/>
      <c r="BB61" s="43"/>
      <c r="BC61" s="43"/>
      <c r="BD61" s="43"/>
    </row>
    <row r="62" spans="1:56" ht="14.4" thickBot="1" x14ac:dyDescent="0.35">
      <c r="A62" s="69" t="s">
        <v>4</v>
      </c>
      <c r="B62" s="49">
        <v>1</v>
      </c>
      <c r="C62" s="50">
        <v>2</v>
      </c>
      <c r="D62" s="49">
        <v>3</v>
      </c>
      <c r="E62" s="50">
        <v>4</v>
      </c>
      <c r="F62" s="49" t="s">
        <v>18</v>
      </c>
      <c r="G62" s="49" t="s">
        <v>19</v>
      </c>
      <c r="H62" s="49" t="s">
        <v>20</v>
      </c>
      <c r="I62" s="49" t="s">
        <v>21</v>
      </c>
      <c r="J62" s="49" t="s">
        <v>22</v>
      </c>
      <c r="K62" s="50" t="s">
        <v>23</v>
      </c>
      <c r="L62" s="49" t="s">
        <v>24</v>
      </c>
      <c r="M62" s="50" t="s">
        <v>25</v>
      </c>
      <c r="N62" s="49" t="s">
        <v>26</v>
      </c>
      <c r="O62" s="50" t="s">
        <v>27</v>
      </c>
      <c r="P62" s="70"/>
      <c r="Q62" s="25" t="s">
        <v>28</v>
      </c>
      <c r="R62" s="25" t="s">
        <v>10</v>
      </c>
      <c r="S62" s="25" t="s">
        <v>9</v>
      </c>
      <c r="T62" s="25" t="s">
        <v>29</v>
      </c>
      <c r="U62" s="25" t="s">
        <v>30</v>
      </c>
      <c r="V62" s="25" t="s">
        <v>31</v>
      </c>
      <c r="W62" s="25" t="s">
        <v>32</v>
      </c>
      <c r="X62" s="71" t="s">
        <v>11</v>
      </c>
      <c r="Z62" s="71">
        <f>SUM(Z10:Z59)</f>
        <v>0</v>
      </c>
      <c r="AA62" s="71">
        <f t="shared" ref="AA62:AU62" si="56">SUM(AA10:AA59)</f>
        <v>0</v>
      </c>
      <c r="AB62" s="71">
        <f t="shared" si="56"/>
        <v>0</v>
      </c>
      <c r="AC62" s="71">
        <f t="shared" si="56"/>
        <v>0</v>
      </c>
      <c r="AD62" s="71">
        <f t="shared" si="56"/>
        <v>0</v>
      </c>
      <c r="AE62" s="71">
        <f t="shared" si="56"/>
        <v>0</v>
      </c>
      <c r="AF62" s="71">
        <f t="shared" si="56"/>
        <v>0</v>
      </c>
      <c r="AG62" s="71">
        <f t="shared" si="56"/>
        <v>0</v>
      </c>
      <c r="AH62" s="71">
        <f t="shared" si="56"/>
        <v>0</v>
      </c>
      <c r="AI62" s="71">
        <f t="shared" si="56"/>
        <v>0</v>
      </c>
      <c r="AJ62" s="71">
        <f t="shared" si="56"/>
        <v>0</v>
      </c>
      <c r="AK62" s="71">
        <f t="shared" si="56"/>
        <v>0</v>
      </c>
      <c r="AL62" s="71">
        <f t="shared" si="56"/>
        <v>0</v>
      </c>
      <c r="AM62" s="71">
        <f t="shared" si="56"/>
        <v>0</v>
      </c>
      <c r="AN62" s="71">
        <f t="shared" si="56"/>
        <v>0</v>
      </c>
      <c r="AO62" s="71">
        <f t="shared" si="56"/>
        <v>0</v>
      </c>
      <c r="AP62" s="71">
        <f t="shared" si="56"/>
        <v>0</v>
      </c>
      <c r="AQ62" s="71">
        <f t="shared" si="56"/>
        <v>0</v>
      </c>
      <c r="AR62" s="71">
        <f t="shared" si="56"/>
        <v>0</v>
      </c>
      <c r="AS62" s="71">
        <f t="shared" si="56"/>
        <v>0</v>
      </c>
      <c r="AT62" s="71">
        <f t="shared" si="56"/>
        <v>0</v>
      </c>
      <c r="AU62" s="71">
        <f t="shared" si="56"/>
        <v>0</v>
      </c>
      <c r="AV62" s="99"/>
      <c r="AW62" s="98"/>
      <c r="AX62" s="98"/>
      <c r="AY62" s="43"/>
      <c r="AZ62" s="43"/>
      <c r="BA62" s="43"/>
      <c r="BB62" s="43"/>
      <c r="BC62" s="43"/>
      <c r="BD62" s="43"/>
    </row>
    <row r="63" spans="1:56" x14ac:dyDescent="0.3">
      <c r="A63" s="5"/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3"/>
    </row>
    <row r="64" spans="1:56" x14ac:dyDescent="0.3">
      <c r="A64" s="6" t="s">
        <v>12</v>
      </c>
      <c r="B64" s="7">
        <f t="shared" ref="B64:N64" si="57">IF(ISERROR(AVERAGE(Z$10:Z$59)),0,AVERAGE(Z$10:Z$59))</f>
        <v>0</v>
      </c>
      <c r="C64" s="7">
        <f t="shared" si="57"/>
        <v>0</v>
      </c>
      <c r="D64" s="7">
        <f t="shared" si="57"/>
        <v>0</v>
      </c>
      <c r="E64" s="7">
        <f t="shared" si="57"/>
        <v>0</v>
      </c>
      <c r="F64" s="7">
        <f t="shared" si="57"/>
        <v>0</v>
      </c>
      <c r="G64" s="7">
        <f t="shared" si="57"/>
        <v>0</v>
      </c>
      <c r="H64" s="7">
        <f t="shared" si="57"/>
        <v>0</v>
      </c>
      <c r="I64" s="7">
        <f t="shared" si="57"/>
        <v>0</v>
      </c>
      <c r="J64" s="7">
        <f t="shared" si="57"/>
        <v>0</v>
      </c>
      <c r="K64" s="7">
        <f t="shared" si="57"/>
        <v>0</v>
      </c>
      <c r="L64" s="7">
        <f t="shared" si="57"/>
        <v>0</v>
      </c>
      <c r="M64" s="7">
        <f t="shared" si="57"/>
        <v>0</v>
      </c>
      <c r="N64" s="7">
        <f t="shared" si="57"/>
        <v>0</v>
      </c>
      <c r="O64" s="7">
        <f>IF(ISERROR(AVERAGE(AM$10:AM$59)),0,AVERAGE(AM$10:AM$59))</f>
        <v>0</v>
      </c>
      <c r="P64" s="7"/>
      <c r="Q64" s="7">
        <f t="shared" ref="Q64:W64" si="58">IF(ISERROR(AVERAGE(AN$10:AN$59)),0,AVERAGE(AN$10:AN$59))</f>
        <v>0</v>
      </c>
      <c r="R64" s="7">
        <f t="shared" si="58"/>
        <v>0</v>
      </c>
      <c r="S64" s="7">
        <f t="shared" si="58"/>
        <v>0</v>
      </c>
      <c r="T64" s="7">
        <f t="shared" si="58"/>
        <v>0</v>
      </c>
      <c r="U64" s="7">
        <f t="shared" si="58"/>
        <v>0</v>
      </c>
      <c r="V64" s="7">
        <f t="shared" si="58"/>
        <v>0</v>
      </c>
      <c r="W64" s="7">
        <f t="shared" si="58"/>
        <v>0</v>
      </c>
      <c r="X64" s="7">
        <f t="shared" ref="X64" si="59">IF(ISERROR(AVERAGE(AU$10:AU$59)),0,AVERAGE(AU$10:AU$59))</f>
        <v>0</v>
      </c>
      <c r="Z64" s="95">
        <v>0</v>
      </c>
      <c r="AA64" s="95">
        <v>0</v>
      </c>
      <c r="AB64" s="95">
        <v>0</v>
      </c>
      <c r="AC64" s="95">
        <v>0</v>
      </c>
      <c r="AD64" s="95">
        <v>0</v>
      </c>
      <c r="AE64" s="95">
        <v>0</v>
      </c>
    </row>
    <row r="65" spans="1:50" x14ac:dyDescent="0.3">
      <c r="A65" s="74" t="s">
        <v>13</v>
      </c>
      <c r="B65" s="75">
        <f t="shared" ref="B65:O65" si="60">B64/Z$9</f>
        <v>0</v>
      </c>
      <c r="C65" s="75">
        <f t="shared" si="60"/>
        <v>0</v>
      </c>
      <c r="D65" s="75">
        <f t="shared" si="60"/>
        <v>0</v>
      </c>
      <c r="E65" s="75">
        <f t="shared" si="60"/>
        <v>0</v>
      </c>
      <c r="F65" s="75">
        <f t="shared" si="60"/>
        <v>0</v>
      </c>
      <c r="G65" s="75">
        <f t="shared" si="60"/>
        <v>0</v>
      </c>
      <c r="H65" s="75">
        <f t="shared" si="60"/>
        <v>0</v>
      </c>
      <c r="I65" s="75">
        <f t="shared" si="60"/>
        <v>0</v>
      </c>
      <c r="J65" s="75">
        <f t="shared" si="60"/>
        <v>0</v>
      </c>
      <c r="K65" s="75">
        <f t="shared" si="60"/>
        <v>0</v>
      </c>
      <c r="L65" s="75">
        <f t="shared" si="60"/>
        <v>0</v>
      </c>
      <c r="M65" s="75">
        <f t="shared" si="60"/>
        <v>0</v>
      </c>
      <c r="N65" s="75">
        <f t="shared" si="60"/>
        <v>0</v>
      </c>
      <c r="O65" s="75">
        <f t="shared" si="60"/>
        <v>0</v>
      </c>
      <c r="P65" s="75"/>
      <c r="Q65" s="75">
        <f t="shared" ref="Q65:X65" si="61">Q64/AN$9</f>
        <v>0</v>
      </c>
      <c r="R65" s="75">
        <f t="shared" si="61"/>
        <v>0</v>
      </c>
      <c r="S65" s="75">
        <f t="shared" si="61"/>
        <v>0</v>
      </c>
      <c r="T65" s="75">
        <f t="shared" si="61"/>
        <v>0</v>
      </c>
      <c r="U65" s="75">
        <f t="shared" si="61"/>
        <v>0</v>
      </c>
      <c r="V65" s="75">
        <f t="shared" si="61"/>
        <v>0</v>
      </c>
      <c r="W65" s="75">
        <f t="shared" si="61"/>
        <v>0</v>
      </c>
      <c r="X65" s="75">
        <f t="shared" si="61"/>
        <v>0</v>
      </c>
      <c r="Z65" s="95">
        <v>1</v>
      </c>
      <c r="AA65" s="95">
        <v>1</v>
      </c>
      <c r="AB65" s="95">
        <v>1</v>
      </c>
      <c r="AC65" s="95">
        <v>2</v>
      </c>
      <c r="AD65" s="95">
        <v>3</v>
      </c>
      <c r="AE65" s="95">
        <v>1</v>
      </c>
    </row>
    <row r="66" spans="1:50" x14ac:dyDescent="0.3">
      <c r="A66" s="6" t="s">
        <v>14</v>
      </c>
      <c r="B66" s="7">
        <f>IF(ISERROR(STDEV(Z$10:Z59)),0,STDEV(Z$10:Z59))</f>
        <v>0</v>
      </c>
      <c r="C66" s="7">
        <f>IF(ISERROR(STDEV(AA$10:AA59)),0,STDEV(AA$10:AA59))</f>
        <v>0</v>
      </c>
      <c r="D66" s="7">
        <f>IF(ISERROR(STDEV(AB$10:AB59)),0,STDEV(AB$10:AB59))</f>
        <v>0</v>
      </c>
      <c r="E66" s="7">
        <f>IF(ISERROR(STDEV(AC$10:AC59)),0,STDEV(AC$10:AC59))</f>
        <v>0</v>
      </c>
      <c r="F66" s="7">
        <f>IF(ISERROR(STDEV(AD$10:AD59)),0,STDEV(AD$10:AD59))</f>
        <v>0</v>
      </c>
      <c r="G66" s="7">
        <f>IF(ISERROR(STDEV(AE$10:AE59)),0,STDEV(AE$10:AE59))</f>
        <v>0</v>
      </c>
      <c r="H66" s="7">
        <f>IF(ISERROR(STDEV(AF$10:AF59)),0,STDEV(AF$10:AF59))</f>
        <v>0</v>
      </c>
      <c r="I66" s="7">
        <f>IF(ISERROR(STDEV(AG$10:AG59)),0,STDEV(AG$10:AG59))</f>
        <v>0</v>
      </c>
      <c r="J66" s="7">
        <f>IF(ISERROR(STDEV(AH$10:AH59)),0,STDEV(AH$10:AH59))</f>
        <v>0</v>
      </c>
      <c r="K66" s="7">
        <f>IF(ISERROR(STDEV(AI$10:AI59)),0,STDEV(AI$10:AI59))</f>
        <v>0</v>
      </c>
      <c r="L66" s="7">
        <f>IF(ISERROR(STDEV(AJ$10:AJ59)),0,STDEV(AJ$10:AJ59))</f>
        <v>0</v>
      </c>
      <c r="M66" s="7">
        <f>IF(ISERROR(STDEV(AK$10:AK59)),0,STDEV(AK$10:AK59))</f>
        <v>0</v>
      </c>
      <c r="N66" s="7">
        <f>IF(ISERROR(STDEV(AL$10:AL59)),0,STDEV(AL$10:AL59))</f>
        <v>0</v>
      </c>
      <c r="O66" s="7">
        <f>IF(ISERROR(STDEV(AM$10:AM59)),0,STDEV(AM$10:AM59))</f>
        <v>0</v>
      </c>
      <c r="P66" s="7"/>
      <c r="Q66" s="7">
        <f>IF(ISERROR(STDEV(AN$10:AN59)),0,STDEV(AN$10:AN59))</f>
        <v>0</v>
      </c>
      <c r="R66" s="7">
        <f>IF(ISERROR(STDEV(AO$10:AO59)),0,STDEV(AO$10:AO59))</f>
        <v>0</v>
      </c>
      <c r="S66" s="7">
        <f>IF(ISERROR(STDEV(AP$10:AP59)),0,STDEV(AP$10:AP59))</f>
        <v>0</v>
      </c>
      <c r="T66" s="7">
        <f>IF(ISERROR(STDEV(AQ$10:AQ59)),0,STDEV(AQ$10:AQ59))</f>
        <v>0</v>
      </c>
      <c r="U66" s="7">
        <f>IF(ISERROR(STDEV(AR$10:AR59)),0,STDEV(AR$10:AR59))</f>
        <v>0</v>
      </c>
      <c r="V66" s="7">
        <f>IF(ISERROR(STDEV(AS$10:AS59)),0,STDEV(AS$10:AS59))</f>
        <v>0</v>
      </c>
      <c r="W66" s="7">
        <f>IF(ISERROR(STDEV(AT$10:AT59)),0,STDEV(AT$10:AT59))</f>
        <v>0</v>
      </c>
      <c r="X66" s="7">
        <f>IF(ISERROR(STDEV(AU$10:AU59)),0,STDEV(AU$10:AU59))</f>
        <v>0</v>
      </c>
      <c r="Z66" s="95" t="s">
        <v>17</v>
      </c>
      <c r="AA66" s="95">
        <v>2</v>
      </c>
      <c r="AB66" s="95">
        <v>2</v>
      </c>
      <c r="AC66" s="95">
        <v>4</v>
      </c>
      <c r="AD66" s="95">
        <v>6</v>
      </c>
      <c r="AE66" s="95">
        <v>2</v>
      </c>
    </row>
    <row r="67" spans="1:50" x14ac:dyDescent="0.3">
      <c r="A67" s="4"/>
      <c r="B67" s="264" t="s">
        <v>15</v>
      </c>
      <c r="C67" s="264"/>
      <c r="D67" s="264"/>
      <c r="E67" s="264"/>
      <c r="F67" s="264"/>
      <c r="G67" s="264"/>
      <c r="H67" s="264"/>
      <c r="I67" s="264"/>
      <c r="J67" s="264"/>
      <c r="K67" s="264"/>
      <c r="L67" s="264"/>
      <c r="M67" s="264"/>
      <c r="N67" s="264"/>
      <c r="O67" s="264"/>
      <c r="P67" s="264"/>
      <c r="Q67" s="264"/>
      <c r="R67" s="264"/>
      <c r="S67" s="264"/>
      <c r="T67" s="264"/>
      <c r="U67" s="264"/>
      <c r="V67" s="264"/>
      <c r="W67" s="264"/>
      <c r="X67" s="13"/>
      <c r="Z67" s="95"/>
      <c r="AA67" s="95" t="s">
        <v>17</v>
      </c>
      <c r="AB67" s="96">
        <v>3</v>
      </c>
      <c r="AC67" s="95" t="s">
        <v>17</v>
      </c>
      <c r="AD67" s="95" t="s">
        <v>17</v>
      </c>
      <c r="AE67" s="95">
        <v>3</v>
      </c>
    </row>
    <row r="68" spans="1:50" x14ac:dyDescent="0.3">
      <c r="X68" s="76"/>
      <c r="Z68" s="95"/>
      <c r="AA68" s="95"/>
      <c r="AB68" s="95" t="s">
        <v>17</v>
      </c>
      <c r="AC68" s="95"/>
      <c r="AD68" s="95"/>
      <c r="AE68" s="95">
        <v>4</v>
      </c>
    </row>
    <row r="69" spans="1:50" x14ac:dyDescent="0.3">
      <c r="A69" s="77">
        <v>0</v>
      </c>
      <c r="B69" s="83">
        <f>IF(ISERROR(COUNTIF(B$10:B$59,A69)/$A$79),0,COUNTIF(B$10:B$59,A69)/$A$79)</f>
        <v>0</v>
      </c>
      <c r="C69" s="83">
        <f>IF(ISERROR(COUNTIF(C$10:C$59,A69)/$A$79),0,COUNTIF(C$10:C$59,A69)/$A$79)</f>
        <v>0</v>
      </c>
      <c r="D69" s="83">
        <f>IF(ISERROR(COUNTIF(D$10:D$59,A69)/$A$79),0,COUNTIF(D$10:D$59,A69)/$A$79)</f>
        <v>0</v>
      </c>
      <c r="E69" s="83">
        <f>IF(ISERROR(COUNTIF(E$10:E$59,A69)/$A$79),0,COUNTIF(E$10:E$59,A69)/$A$79)</f>
        <v>0</v>
      </c>
      <c r="F69" s="83">
        <f>IF(ISERROR(COUNTIF(F$10:F$59,A69)/$A$79),0,COUNTIF(F$10:F$59,A69)/$A$79)</f>
        <v>0</v>
      </c>
      <c r="G69" s="83">
        <f>IF(ISERROR(COUNTIF(G$10:G$59,A69)/$A$79),0,COUNTIF(G$10:G$59,A69)/$A$79)</f>
        <v>0</v>
      </c>
      <c r="H69" s="83">
        <f>IF(ISERROR(COUNTIF(H$10:H$59,A69)/$A$79),0,COUNTIF(H$10:H$59,A69)/$A$79)</f>
        <v>0</v>
      </c>
      <c r="I69" s="83">
        <f>IF(ISERROR(COUNTIF(I$10:I$59,A69)/$A$79),0,COUNTIF(I$10:I$59,A69)/$A$79)</f>
        <v>0</v>
      </c>
      <c r="J69" s="83">
        <f>IF(ISERROR(COUNTIF(J$10:J$59,A69)/$A$79),0,COUNTIF(J$10:J$59,A69)/$A$79)</f>
        <v>0</v>
      </c>
      <c r="K69" s="83">
        <f>IF(ISERROR(COUNTIF(K$10:K$59,A69)/$A$79),0,COUNTIF(K$10:K$59,A69)/$A$79)</f>
        <v>0</v>
      </c>
      <c r="L69" s="83">
        <f>IF(ISERROR(COUNTIF(L$10:L$59,A69)/$A$79),0,COUNTIF(L$10:L$59,A69)/$A$79)</f>
        <v>0</v>
      </c>
      <c r="M69" s="83">
        <f>IF(ISERROR(COUNTIF(M$10:M$59,A69)/$A$79),0,COUNTIF(M$10:M$59,A69)/$A$79)</f>
        <v>0</v>
      </c>
      <c r="N69" s="83">
        <f>IF(ISERROR(COUNTIF(N$10:N$59,A69)/$A$79),0,COUNTIF(N$10:N$59,A69)/$A$79)</f>
        <v>0</v>
      </c>
      <c r="O69" s="83">
        <f>IF(ISERROR(COUNTIF(O$10:O$59,A69)/$A$79),0,COUNTIF(O$10:O$59,A69)/$A$79)</f>
        <v>0</v>
      </c>
      <c r="P69" s="90"/>
      <c r="Q69" s="92" t="s">
        <v>61</v>
      </c>
      <c r="R69" s="89">
        <f>IF(ISERROR(COUNTIF(R$10:R$59,A69)/$A$79),0,COUNTIF(R$10:R$59,A69)/$A$79)</f>
        <v>0</v>
      </c>
      <c r="S69" s="89">
        <f>IF(ISERROR(COUNTIF(S$10:S$59,A69)/$A$79),0,COUNTIF(S$10:S$59,A69)/$A$79)</f>
        <v>0</v>
      </c>
      <c r="T69" s="89">
        <f>IF(ISERROR(COUNTIF(T$10:T$59,A69)/$A$79),0,COUNTIF(T$10:T$59,A69)/$A$79)</f>
        <v>0</v>
      </c>
      <c r="U69" s="89">
        <f>IF(ISERROR(COUNTIF(U$10:U$59,A69)/$A$79),0,COUNTIF(U$10:U$59,A69)/$A$79)</f>
        <v>0</v>
      </c>
      <c r="V69" s="89">
        <f>IF(ISERROR(COUNTIF(V$10:V$59,A69)/$A$79),0,COUNTIF(V$10:V$59,A69)/$A$79)</f>
        <v>0</v>
      </c>
      <c r="W69" s="89">
        <f>IF(ISERROR(COUNTIF(W$10:W$59,A69)/$A$79),0,COUNTIF(W$10:W$59,A69)/$A$79)</f>
        <v>0</v>
      </c>
      <c r="X69" s="105">
        <v>0</v>
      </c>
      <c r="Z69" s="95"/>
      <c r="AA69" s="95"/>
      <c r="AB69" s="95"/>
      <c r="AC69" s="95"/>
      <c r="AD69" s="95"/>
      <c r="AE69" s="95">
        <v>5</v>
      </c>
    </row>
    <row r="70" spans="1:50" x14ac:dyDescent="0.3">
      <c r="A70" s="77">
        <v>1</v>
      </c>
      <c r="B70" s="83">
        <f t="shared" ref="B70:B72" si="62">IF(ISERROR(COUNTIF(B$10:B$59,A70)/$A$79),0,COUNTIF(B$10:B$59,A70)/$A$79)</f>
        <v>0</v>
      </c>
      <c r="C70" s="83">
        <f t="shared" ref="C70:C72" si="63">IF(ISERROR(COUNTIF(C$10:C$59,A70)/$A$79),0,COUNTIF(C$10:C$59,A70)/$A$79)</f>
        <v>0</v>
      </c>
      <c r="D70" s="83">
        <f t="shared" ref="D70:D72" si="64">IF(ISERROR(COUNTIF(D$10:D$59,A70)/$A$79),0,COUNTIF(D$10:D$59,A70)/$A$79)</f>
        <v>0</v>
      </c>
      <c r="E70" s="83">
        <f t="shared" ref="E70:E72" si="65">IF(ISERROR(COUNTIF(E$10:E$59,A70)/$A$79),0,COUNTIF(E$10:E$59,A70)/$A$79)</f>
        <v>0</v>
      </c>
      <c r="F70" s="83">
        <f t="shared" ref="F70:F72" si="66">IF(ISERROR(COUNTIF(F$10:F$59,A70)/$A$79),0,COUNTIF(F$10:F$59,A70)/$A$79)</f>
        <v>0</v>
      </c>
      <c r="G70" s="83">
        <f t="shared" ref="G70:G72" si="67">IF(ISERROR(COUNTIF(G$10:G$59,A70)/$A$79),0,COUNTIF(G$10:G$59,A70)/$A$79)</f>
        <v>0</v>
      </c>
      <c r="H70" s="83">
        <f t="shared" ref="H70:H72" si="68">IF(ISERROR(COUNTIF(H$10:H$59,A70)/$A$79),0,COUNTIF(H$10:H$59,A70)/$A$79)</f>
        <v>0</v>
      </c>
      <c r="I70" s="83">
        <f t="shared" ref="I70:I72" si="69">IF(ISERROR(COUNTIF(I$10:I$59,A70)/$A$79),0,COUNTIF(I$10:I$59,A70)/$A$79)</f>
        <v>0</v>
      </c>
      <c r="J70" s="83">
        <f t="shared" ref="J70:J72" si="70">IF(ISERROR(COUNTIF(J$10:J$59,A70)/$A$79),0,COUNTIF(J$10:J$59,A70)/$A$79)</f>
        <v>0</v>
      </c>
      <c r="K70" s="83">
        <f t="shared" ref="K70:K72" si="71">IF(ISERROR(COUNTIF(K$10:K$59,A70)/$A$79),0,COUNTIF(K$10:K$59,A70)/$A$79)</f>
        <v>0</v>
      </c>
      <c r="L70" s="83">
        <f t="shared" ref="L70:L72" si="72">IF(ISERROR(COUNTIF(L$10:L$59,A70)/$A$79),0,COUNTIF(L$10:L$59,A70)/$A$79)</f>
        <v>0</v>
      </c>
      <c r="M70" s="83">
        <f t="shared" ref="M70:M72" si="73">IF(ISERROR(COUNTIF(M$10:M$59,A70)/$A$79),0,COUNTIF(M$10:M$59,A70)/$A$79)</f>
        <v>0</v>
      </c>
      <c r="N70" s="83">
        <f t="shared" ref="N70:N72" si="74">IF(ISERROR(COUNTIF(N$10:N$59,A70)/$A$79),0,COUNTIF(N$10:N$59,A70)/$A$79)</f>
        <v>0</v>
      </c>
      <c r="O70" s="83">
        <f t="shared" ref="O70:O72" si="75">IF(ISERROR(COUNTIF(O$10:O$59,A70)/$A$79),0,COUNTIF(O$10:O$59,A70)/$A$79)</f>
        <v>0</v>
      </c>
      <c r="P70" s="90"/>
      <c r="Q70" s="92" t="s">
        <v>61</v>
      </c>
      <c r="R70" s="92" t="s">
        <v>61</v>
      </c>
      <c r="S70" s="92" t="s">
        <v>61</v>
      </c>
      <c r="T70" s="89">
        <f t="shared" ref="T70:T71" si="76">IF(ISERROR(COUNTIF(T$10:T$59,A70)/$A$79),0,COUNTIF(T$10:T$59,A70)/$A$79)</f>
        <v>0</v>
      </c>
      <c r="U70" s="92" t="s">
        <v>61</v>
      </c>
      <c r="V70" s="92" t="s">
        <v>61</v>
      </c>
      <c r="W70" s="92" t="s">
        <v>61</v>
      </c>
      <c r="X70" s="106">
        <v>1</v>
      </c>
      <c r="Z70" s="95"/>
      <c r="AA70" s="95"/>
      <c r="AB70" s="95"/>
      <c r="AC70" s="95"/>
      <c r="AD70" s="95"/>
      <c r="AE70" s="95">
        <v>6</v>
      </c>
    </row>
    <row r="71" spans="1:50" x14ac:dyDescent="0.3">
      <c r="A71" s="77">
        <v>2</v>
      </c>
      <c r="B71" s="83">
        <f t="shared" si="62"/>
        <v>0</v>
      </c>
      <c r="C71" s="83">
        <f t="shared" si="63"/>
        <v>0</v>
      </c>
      <c r="D71" s="83">
        <f t="shared" si="64"/>
        <v>0</v>
      </c>
      <c r="E71" s="83">
        <f t="shared" si="65"/>
        <v>0</v>
      </c>
      <c r="F71" s="83">
        <f t="shared" si="66"/>
        <v>0</v>
      </c>
      <c r="G71" s="83">
        <f t="shared" si="67"/>
        <v>0</v>
      </c>
      <c r="H71" s="83">
        <f t="shared" si="68"/>
        <v>0</v>
      </c>
      <c r="I71" s="83">
        <f t="shared" si="69"/>
        <v>0</v>
      </c>
      <c r="J71" s="83">
        <f t="shared" si="70"/>
        <v>0</v>
      </c>
      <c r="K71" s="83">
        <f t="shared" si="71"/>
        <v>0</v>
      </c>
      <c r="L71" s="83">
        <f t="shared" si="72"/>
        <v>0</v>
      </c>
      <c r="M71" s="83">
        <f t="shared" si="73"/>
        <v>0</v>
      </c>
      <c r="N71" s="83">
        <f t="shared" si="74"/>
        <v>0</v>
      </c>
      <c r="O71" s="83">
        <f t="shared" si="75"/>
        <v>0</v>
      </c>
      <c r="P71" s="90"/>
      <c r="Q71" s="92" t="s">
        <v>61</v>
      </c>
      <c r="R71" s="89">
        <f t="shared" ref="R71" si="77">IF(ISERROR(COUNTIF(R$10:R$59,A71)/$A$79),0,COUNTIF(R$10:R$59,A71)/$A$79)</f>
        <v>0</v>
      </c>
      <c r="S71" s="92" t="s">
        <v>61</v>
      </c>
      <c r="T71" s="89">
        <f t="shared" si="76"/>
        <v>0</v>
      </c>
      <c r="U71" s="89">
        <f t="shared" ref="U71" si="78">IF(ISERROR(COUNTIF(U$10:U$59,A71)/$A$79),0,COUNTIF(U$10:U$59,A71)/$A$79)</f>
        <v>0</v>
      </c>
      <c r="V71" s="92" t="s">
        <v>61</v>
      </c>
      <c r="W71" s="89">
        <f t="shared" ref="W71" si="79">IF(ISERROR(COUNTIF(W$10:W$59,A71)/$A$79),0,COUNTIF(W$10:W$59,A71)/$A$79)</f>
        <v>0</v>
      </c>
      <c r="X71" s="106">
        <v>2</v>
      </c>
      <c r="Z71" s="95"/>
      <c r="AA71" s="95"/>
      <c r="AB71" s="95"/>
      <c r="AC71" s="95"/>
      <c r="AD71" s="95"/>
      <c r="AE71" s="95">
        <v>7</v>
      </c>
    </row>
    <row r="72" spans="1:50" x14ac:dyDescent="0.3">
      <c r="A72" s="77">
        <v>3</v>
      </c>
      <c r="B72" s="83">
        <f t="shared" si="62"/>
        <v>0</v>
      </c>
      <c r="C72" s="83">
        <f t="shared" si="63"/>
        <v>0</v>
      </c>
      <c r="D72" s="83">
        <f t="shared" si="64"/>
        <v>0</v>
      </c>
      <c r="E72" s="83">
        <f t="shared" si="65"/>
        <v>0</v>
      </c>
      <c r="F72" s="83">
        <f t="shared" si="66"/>
        <v>0</v>
      </c>
      <c r="G72" s="83">
        <f t="shared" si="67"/>
        <v>0</v>
      </c>
      <c r="H72" s="83">
        <f t="shared" si="68"/>
        <v>0</v>
      </c>
      <c r="I72" s="83">
        <f t="shared" si="69"/>
        <v>0</v>
      </c>
      <c r="J72" s="83">
        <f t="shared" si="70"/>
        <v>0</v>
      </c>
      <c r="K72" s="83">
        <f t="shared" si="71"/>
        <v>0</v>
      </c>
      <c r="L72" s="83">
        <f t="shared" si="72"/>
        <v>0</v>
      </c>
      <c r="M72" s="83">
        <f t="shared" si="73"/>
        <v>0</v>
      </c>
      <c r="N72" s="83">
        <f t="shared" si="74"/>
        <v>0</v>
      </c>
      <c r="O72" s="83">
        <f t="shared" si="75"/>
        <v>0</v>
      </c>
      <c r="P72" s="90"/>
      <c r="Q72" s="92" t="s">
        <v>61</v>
      </c>
      <c r="R72" s="92" t="s">
        <v>61</v>
      </c>
      <c r="S72" s="89">
        <f t="shared" ref="S72" si="80">IF(ISERROR(COUNTIF(S$10:S$59,A72)/$A$79),0,COUNTIF(S$10:S$59,A72)/$A$79)</f>
        <v>0</v>
      </c>
      <c r="T72" s="92" t="s">
        <v>61</v>
      </c>
      <c r="U72" s="92" t="s">
        <v>61</v>
      </c>
      <c r="V72" s="89">
        <f t="shared" ref="V72" si="81">IF(ISERROR(COUNTIF(V$10:V$59,A72)/$A$79),0,COUNTIF(V$10:V$59,A72)/$A$79)</f>
        <v>0</v>
      </c>
      <c r="W72" s="92" t="s">
        <v>61</v>
      </c>
      <c r="X72" s="106">
        <v>3</v>
      </c>
      <c r="Z72" s="95"/>
      <c r="AA72" s="95"/>
      <c r="AB72" s="95"/>
      <c r="AC72" s="95"/>
      <c r="AD72" s="95"/>
      <c r="AE72" s="95">
        <v>8</v>
      </c>
    </row>
    <row r="73" spans="1:50" x14ac:dyDescent="0.3">
      <c r="Q73" s="92" t="s">
        <v>61</v>
      </c>
      <c r="R73" s="89">
        <f>IF(ISERROR(COUNTIF(R$10:R$59,X73)/$A$79),0,COUNTIF(R$10:R$59,X73)/$A$79)</f>
        <v>0</v>
      </c>
      <c r="S73" s="92" t="s">
        <v>61</v>
      </c>
      <c r="T73" s="92" t="s">
        <v>61</v>
      </c>
      <c r="U73" s="89">
        <f>IF(ISERROR(COUNTIF(U$10:U$59,X73)/$A$79),0,COUNTIF(U$10:U$59,X73)/$A$79)</f>
        <v>0</v>
      </c>
      <c r="V73" s="92" t="s">
        <v>61</v>
      </c>
      <c r="W73" s="89">
        <f>IF(ISERROR(COUNTIF(W$10:W$59,X73)/$A$79),0,COUNTIF(W$10:W$59,X73)/$A$79)</f>
        <v>0</v>
      </c>
      <c r="X73" s="107">
        <v>4</v>
      </c>
      <c r="Z73" s="95"/>
      <c r="AA73" s="95"/>
      <c r="AB73" s="95"/>
      <c r="AC73" s="95"/>
      <c r="AD73" s="95"/>
      <c r="AE73" s="95">
        <v>9</v>
      </c>
    </row>
    <row r="74" spans="1:50" x14ac:dyDescent="0.3">
      <c r="Q74" s="92" t="s">
        <v>61</v>
      </c>
      <c r="R74" s="92" t="s">
        <v>61</v>
      </c>
      <c r="S74" s="89">
        <f>IF(ISERROR(COUNTIF(S$10:S$59,X74)/$A$79),0,COUNTIF(S$10:S$59,X74)/$A$79)</f>
        <v>0</v>
      </c>
      <c r="T74" s="92" t="s">
        <v>61</v>
      </c>
      <c r="U74" s="92" t="s">
        <v>61</v>
      </c>
      <c r="V74" s="89">
        <f>IF(ISERROR(COUNTIF(V$10:V$59,X74)/$A$79),0,COUNTIF(V$10:V$59,X74)/$A$79)</f>
        <v>0</v>
      </c>
      <c r="W74" s="92" t="s">
        <v>61</v>
      </c>
      <c r="X74" s="107">
        <v>6</v>
      </c>
      <c r="Z74" s="95"/>
      <c r="AA74" s="95"/>
      <c r="AB74" s="95"/>
      <c r="AC74" s="95"/>
      <c r="AD74" s="95"/>
      <c r="AE74" s="95">
        <v>10</v>
      </c>
    </row>
    <row r="75" spans="1:50" s="4" customFormat="1" x14ac:dyDescent="0.3">
      <c r="Q75" s="179"/>
      <c r="R75" s="179"/>
      <c r="S75" s="179"/>
      <c r="T75" s="179"/>
      <c r="U75" s="179"/>
      <c r="V75" s="179"/>
      <c r="W75" s="179"/>
      <c r="X75" s="180"/>
      <c r="Z75" s="95"/>
      <c r="AA75" s="95"/>
      <c r="AB75" s="95"/>
      <c r="AC75" s="95"/>
      <c r="AD75" s="95"/>
      <c r="AE75" s="95">
        <v>11</v>
      </c>
      <c r="AV75" s="100"/>
      <c r="AW75" s="95"/>
      <c r="AX75" s="95"/>
    </row>
    <row r="76" spans="1:50" x14ac:dyDescent="0.3">
      <c r="A76" s="78" t="s">
        <v>37</v>
      </c>
      <c r="B76" s="79">
        <f t="shared" ref="B76:Q76" si="82">IF(ISERROR(COUNTIF(B$10:B$59,B82)/$A$79),0,COUNTIF(B$10:B$59,B82)/$A$79)</f>
        <v>0</v>
      </c>
      <c r="C76" s="79">
        <f t="shared" si="82"/>
        <v>0</v>
      </c>
      <c r="D76" s="79">
        <f t="shared" si="82"/>
        <v>0</v>
      </c>
      <c r="E76" s="79">
        <f t="shared" si="82"/>
        <v>0</v>
      </c>
      <c r="F76" s="79">
        <f t="shared" si="82"/>
        <v>0</v>
      </c>
      <c r="G76" s="79">
        <f t="shared" si="82"/>
        <v>0</v>
      </c>
      <c r="H76" s="79">
        <f t="shared" si="82"/>
        <v>0</v>
      </c>
      <c r="I76" s="79">
        <f t="shared" si="82"/>
        <v>0</v>
      </c>
      <c r="J76" s="79">
        <f t="shared" si="82"/>
        <v>0</v>
      </c>
      <c r="K76" s="79">
        <f t="shared" si="82"/>
        <v>0</v>
      </c>
      <c r="L76" s="79">
        <f t="shared" si="82"/>
        <v>0</v>
      </c>
      <c r="M76" s="79">
        <f t="shared" si="82"/>
        <v>0</v>
      </c>
      <c r="N76" s="79">
        <f t="shared" si="82"/>
        <v>0</v>
      </c>
      <c r="O76" s="79">
        <f t="shared" si="82"/>
        <v>0</v>
      </c>
      <c r="P76" s="79"/>
      <c r="Q76" s="79">
        <f t="shared" si="82"/>
        <v>0</v>
      </c>
      <c r="R76" s="79">
        <f t="shared" ref="R76:W76" si="83">IF(ISERROR(COUNTIF(R$10:R$59,R82)/$A$79),0,COUNTIF(R$10:R$59,R82)/$A$79)</f>
        <v>0</v>
      </c>
      <c r="S76" s="79">
        <f t="shared" si="83"/>
        <v>0</v>
      </c>
      <c r="T76" s="79">
        <f t="shared" si="83"/>
        <v>0</v>
      </c>
      <c r="U76" s="79">
        <f t="shared" si="83"/>
        <v>0</v>
      </c>
      <c r="V76" s="79">
        <f t="shared" si="83"/>
        <v>0</v>
      </c>
      <c r="W76" s="79">
        <f t="shared" si="83"/>
        <v>0</v>
      </c>
      <c r="X76" s="39"/>
      <c r="Z76" s="95"/>
      <c r="AA76" s="95"/>
      <c r="AB76" s="95"/>
      <c r="AC76" s="95"/>
      <c r="AD76" s="95"/>
      <c r="AE76" s="95">
        <v>12</v>
      </c>
    </row>
    <row r="77" spans="1:50" x14ac:dyDescent="0.3">
      <c r="A77" s="78" t="s">
        <v>16</v>
      </c>
      <c r="B77" s="79">
        <f>SUM(B69:B76)</f>
        <v>0</v>
      </c>
      <c r="C77" s="79">
        <f t="shared" ref="C77:W77" si="84">SUM(C69:C76)</f>
        <v>0</v>
      </c>
      <c r="D77" s="79">
        <f t="shared" si="84"/>
        <v>0</v>
      </c>
      <c r="E77" s="79">
        <f t="shared" si="84"/>
        <v>0</v>
      </c>
      <c r="F77" s="79">
        <f t="shared" si="84"/>
        <v>0</v>
      </c>
      <c r="G77" s="79">
        <f t="shared" si="84"/>
        <v>0</v>
      </c>
      <c r="H77" s="79">
        <f t="shared" si="84"/>
        <v>0</v>
      </c>
      <c r="I77" s="79">
        <f t="shared" si="84"/>
        <v>0</v>
      </c>
      <c r="J77" s="79">
        <f t="shared" si="84"/>
        <v>0</v>
      </c>
      <c r="K77" s="79">
        <f t="shared" si="84"/>
        <v>0</v>
      </c>
      <c r="L77" s="79">
        <f t="shared" si="84"/>
        <v>0</v>
      </c>
      <c r="M77" s="79">
        <f t="shared" si="84"/>
        <v>0</v>
      </c>
      <c r="N77" s="79">
        <f t="shared" si="84"/>
        <v>0</v>
      </c>
      <c r="O77" s="79">
        <f t="shared" si="84"/>
        <v>0</v>
      </c>
      <c r="P77" s="79"/>
      <c r="Q77" s="184" t="s">
        <v>61</v>
      </c>
      <c r="R77" s="79">
        <f t="shared" si="84"/>
        <v>0</v>
      </c>
      <c r="S77" s="79">
        <f t="shared" si="84"/>
        <v>0</v>
      </c>
      <c r="T77" s="79">
        <f t="shared" si="84"/>
        <v>0</v>
      </c>
      <c r="U77" s="79">
        <f t="shared" si="84"/>
        <v>0</v>
      </c>
      <c r="V77" s="79">
        <f t="shared" si="84"/>
        <v>0</v>
      </c>
      <c r="W77" s="79">
        <f t="shared" si="84"/>
        <v>0</v>
      </c>
      <c r="X77" s="39"/>
      <c r="Z77" s="95"/>
      <c r="AA77" s="95"/>
      <c r="AB77" s="95"/>
      <c r="AC77" s="95"/>
      <c r="AD77" s="95"/>
      <c r="AE77" s="95">
        <v>13</v>
      </c>
    </row>
    <row r="78" spans="1:50" ht="14.4" thickBot="1" x14ac:dyDescent="0.35">
      <c r="X78" s="35"/>
      <c r="Z78" s="95"/>
      <c r="AA78" s="95"/>
      <c r="AB78" s="95"/>
      <c r="AC78" s="95"/>
      <c r="AD78" s="95"/>
      <c r="AE78" s="95">
        <v>14</v>
      </c>
    </row>
    <row r="79" spans="1:50" s="81" customFormat="1" ht="15" thickBot="1" x14ac:dyDescent="0.35">
      <c r="A79" s="108">
        <f>COUNTA(A10:A59)</f>
        <v>0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35"/>
      <c r="Z79" s="97"/>
      <c r="AA79" s="97"/>
      <c r="AB79" s="97"/>
      <c r="AC79" s="97"/>
      <c r="AD79" s="97"/>
      <c r="AE79" s="95">
        <v>15</v>
      </c>
      <c r="AV79" s="104"/>
      <c r="AW79" s="97"/>
      <c r="AX79" s="97"/>
    </row>
    <row r="80" spans="1:50" s="81" customFormat="1" x14ac:dyDescent="0.3">
      <c r="A80" s="47"/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Z80" s="97"/>
      <c r="AA80" s="97"/>
      <c r="AB80" s="97"/>
      <c r="AC80" s="97"/>
      <c r="AD80" s="97"/>
      <c r="AE80" s="95">
        <v>16</v>
      </c>
      <c r="AV80" s="104"/>
      <c r="AW80" s="97"/>
      <c r="AX80" s="97"/>
    </row>
    <row r="81" spans="1:50" s="81" customFormat="1" hidden="1" x14ac:dyDescent="0.3">
      <c r="A81" s="87" t="s">
        <v>36</v>
      </c>
      <c r="B81" s="88">
        <f>A$79-B84</f>
        <v>0</v>
      </c>
      <c r="C81" s="88">
        <f t="shared" ref="C81:O81" si="85">$A$79-C84</f>
        <v>0</v>
      </c>
      <c r="D81" s="88">
        <f t="shared" si="85"/>
        <v>0</v>
      </c>
      <c r="E81" s="88">
        <f t="shared" si="85"/>
        <v>0</v>
      </c>
      <c r="F81" s="88">
        <f t="shared" si="85"/>
        <v>0</v>
      </c>
      <c r="G81" s="88">
        <f t="shared" si="85"/>
        <v>0</v>
      </c>
      <c r="H81" s="88">
        <f t="shared" si="85"/>
        <v>0</v>
      </c>
      <c r="I81" s="88">
        <f t="shared" si="85"/>
        <v>0</v>
      </c>
      <c r="J81" s="88">
        <f t="shared" si="85"/>
        <v>0</v>
      </c>
      <c r="K81" s="88">
        <f t="shared" si="85"/>
        <v>0</v>
      </c>
      <c r="L81" s="88">
        <f t="shared" si="85"/>
        <v>0</v>
      </c>
      <c r="M81" s="88">
        <f t="shared" si="85"/>
        <v>0</v>
      </c>
      <c r="N81" s="88">
        <f t="shared" si="85"/>
        <v>0</v>
      </c>
      <c r="O81" s="88">
        <f t="shared" si="85"/>
        <v>0</v>
      </c>
      <c r="P81" s="88"/>
      <c r="Q81" s="88">
        <f t="shared" ref="Q81:W81" si="86">$A$79-Q84</f>
        <v>0</v>
      </c>
      <c r="R81" s="88">
        <f t="shared" si="86"/>
        <v>0</v>
      </c>
      <c r="S81" s="88">
        <f t="shared" si="86"/>
        <v>0</v>
      </c>
      <c r="T81" s="88">
        <f t="shared" si="86"/>
        <v>0</v>
      </c>
      <c r="U81" s="88">
        <f t="shared" si="86"/>
        <v>0</v>
      </c>
      <c r="V81" s="88">
        <f t="shared" si="86"/>
        <v>0</v>
      </c>
      <c r="W81" s="88">
        <f t="shared" si="86"/>
        <v>0</v>
      </c>
      <c r="X81" s="47"/>
      <c r="Z81" s="97"/>
      <c r="AA81" s="97"/>
      <c r="AB81" s="97"/>
      <c r="AC81" s="97"/>
      <c r="AD81" s="97"/>
      <c r="AE81" s="95">
        <v>17</v>
      </c>
      <c r="AV81" s="104"/>
      <c r="AW81" s="97"/>
      <c r="AX81" s="97"/>
    </row>
    <row r="82" spans="1:50" s="81" customFormat="1" hidden="1" x14ac:dyDescent="0.3">
      <c r="A82" s="84"/>
      <c r="B82" s="85" t="s">
        <v>17</v>
      </c>
      <c r="C82" s="85" t="s">
        <v>17</v>
      </c>
      <c r="D82" s="85" t="s">
        <v>17</v>
      </c>
      <c r="E82" s="85" t="s">
        <v>17</v>
      </c>
      <c r="F82" s="85" t="s">
        <v>17</v>
      </c>
      <c r="G82" s="85" t="s">
        <v>17</v>
      </c>
      <c r="H82" s="85" t="s">
        <v>17</v>
      </c>
      <c r="I82" s="85" t="s">
        <v>17</v>
      </c>
      <c r="J82" s="85" t="s">
        <v>17</v>
      </c>
      <c r="K82" s="85" t="s">
        <v>17</v>
      </c>
      <c r="L82" s="85" t="s">
        <v>17</v>
      </c>
      <c r="M82" s="85" t="s">
        <v>17</v>
      </c>
      <c r="N82" s="85" t="s">
        <v>17</v>
      </c>
      <c r="O82" s="85" t="s">
        <v>17</v>
      </c>
      <c r="P82" s="85"/>
      <c r="Q82" s="85" t="s">
        <v>17</v>
      </c>
      <c r="R82" s="85" t="s">
        <v>17</v>
      </c>
      <c r="S82" s="85" t="s">
        <v>17</v>
      </c>
      <c r="T82" s="85" t="s">
        <v>17</v>
      </c>
      <c r="U82" s="85" t="s">
        <v>17</v>
      </c>
      <c r="V82" s="85" t="s">
        <v>17</v>
      </c>
      <c r="W82" s="85" t="s">
        <v>17</v>
      </c>
      <c r="X82" s="47"/>
      <c r="Z82" s="97"/>
      <c r="AA82" s="97"/>
      <c r="AB82" s="97"/>
      <c r="AC82" s="97"/>
      <c r="AD82" s="97"/>
      <c r="AE82" s="95">
        <v>18</v>
      </c>
      <c r="AV82" s="104"/>
      <c r="AW82" s="97"/>
      <c r="AX82" s="97"/>
    </row>
    <row r="83" spans="1:50" s="81" customFormat="1" hidden="1" x14ac:dyDescent="0.3">
      <c r="A83" s="86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5"/>
      <c r="Q83" s="85"/>
      <c r="R83" s="85"/>
      <c r="S83" s="85"/>
      <c r="T83" s="85"/>
      <c r="U83" s="85"/>
      <c r="V83" s="85"/>
      <c r="W83" s="85"/>
      <c r="X83" s="47"/>
      <c r="Z83" s="97"/>
      <c r="AA83" s="97"/>
      <c r="AB83" s="97"/>
      <c r="AC83" s="97"/>
      <c r="AD83" s="97"/>
      <c r="AE83" s="95">
        <v>19</v>
      </c>
      <c r="AV83" s="104"/>
      <c r="AW83" s="97"/>
      <c r="AX83" s="97"/>
    </row>
    <row r="84" spans="1:50" hidden="1" x14ac:dyDescent="0.3">
      <c r="A84" s="86"/>
      <c r="B84" s="85">
        <f t="shared" ref="B84:O84" si="87">COUNTA(B10:B59)</f>
        <v>0</v>
      </c>
      <c r="C84" s="85">
        <f t="shared" si="87"/>
        <v>0</v>
      </c>
      <c r="D84" s="85">
        <f t="shared" si="87"/>
        <v>0</v>
      </c>
      <c r="E84" s="85">
        <f t="shared" si="87"/>
        <v>0</v>
      </c>
      <c r="F84" s="85">
        <f t="shared" si="87"/>
        <v>0</v>
      </c>
      <c r="G84" s="85">
        <f t="shared" si="87"/>
        <v>0</v>
      </c>
      <c r="H84" s="85">
        <f t="shared" si="87"/>
        <v>0</v>
      </c>
      <c r="I84" s="85">
        <f t="shared" si="87"/>
        <v>0</v>
      </c>
      <c r="J84" s="85">
        <f t="shared" si="87"/>
        <v>0</v>
      </c>
      <c r="K84" s="85">
        <f t="shared" si="87"/>
        <v>0</v>
      </c>
      <c r="L84" s="85">
        <f t="shared" si="87"/>
        <v>0</v>
      </c>
      <c r="M84" s="85">
        <f t="shared" si="87"/>
        <v>0</v>
      </c>
      <c r="N84" s="85">
        <f t="shared" si="87"/>
        <v>0</v>
      </c>
      <c r="O84" s="85">
        <f t="shared" si="87"/>
        <v>0</v>
      </c>
      <c r="P84" s="85"/>
      <c r="Q84" s="85">
        <f t="shared" ref="Q84:W84" si="88">COUNTA(Q10:Q59)</f>
        <v>0</v>
      </c>
      <c r="R84" s="85">
        <f t="shared" si="88"/>
        <v>0</v>
      </c>
      <c r="S84" s="85">
        <f t="shared" si="88"/>
        <v>0</v>
      </c>
      <c r="T84" s="85">
        <f t="shared" si="88"/>
        <v>0</v>
      </c>
      <c r="U84" s="85">
        <f t="shared" si="88"/>
        <v>0</v>
      </c>
      <c r="V84" s="85">
        <f t="shared" si="88"/>
        <v>0</v>
      </c>
      <c r="W84" s="85">
        <f t="shared" si="88"/>
        <v>0</v>
      </c>
      <c r="Z84" s="95"/>
      <c r="AA84" s="95"/>
      <c r="AB84" s="95"/>
      <c r="AC84" s="95"/>
      <c r="AD84" s="95"/>
      <c r="AE84" s="95">
        <v>20</v>
      </c>
    </row>
    <row r="85" spans="1:50" hidden="1" x14ac:dyDescent="0.3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Z85" s="95"/>
      <c r="AA85" s="95"/>
      <c r="AB85" s="95"/>
      <c r="AC85" s="95"/>
      <c r="AD85" s="95"/>
      <c r="AE85" s="95">
        <v>21</v>
      </c>
    </row>
    <row r="86" spans="1:50" hidden="1" x14ac:dyDescent="0.3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Z86" s="95"/>
      <c r="AA86" s="95"/>
      <c r="AB86" s="95"/>
      <c r="AC86" s="95"/>
      <c r="AD86" s="95"/>
      <c r="AE86" s="95">
        <v>22</v>
      </c>
    </row>
    <row r="87" spans="1:50" hidden="1" x14ac:dyDescent="0.3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Z87" s="95"/>
      <c r="AA87" s="95"/>
      <c r="AB87" s="95"/>
      <c r="AC87" s="95"/>
      <c r="AD87" s="95"/>
      <c r="AE87" s="95">
        <v>23</v>
      </c>
    </row>
    <row r="88" spans="1:50" hidden="1" x14ac:dyDescent="0.3">
      <c r="Z88" s="95"/>
      <c r="AA88" s="95"/>
      <c r="AB88" s="95"/>
      <c r="AC88" s="95"/>
      <c r="AD88" s="95"/>
      <c r="AE88" s="95">
        <v>24</v>
      </c>
    </row>
    <row r="89" spans="1:50" hidden="1" x14ac:dyDescent="0.3">
      <c r="Z89" s="95"/>
      <c r="AA89" s="95"/>
      <c r="AB89" s="95"/>
      <c r="AC89" s="95"/>
      <c r="AD89" s="95"/>
      <c r="AE89" s="95" t="s">
        <v>17</v>
      </c>
    </row>
    <row r="90" spans="1:50" hidden="1" x14ac:dyDescent="0.3"/>
  </sheetData>
  <mergeCells count="7">
    <mergeCell ref="AD3:AL3"/>
    <mergeCell ref="B6:W6"/>
    <mergeCell ref="B7:W7"/>
    <mergeCell ref="A8:A9"/>
    <mergeCell ref="B67:W67"/>
    <mergeCell ref="B3:O3"/>
    <mergeCell ref="P3:AC3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95"/>
  <sheetViews>
    <sheetView showGridLines="0" zoomScale="80" zoomScaleNormal="80" workbookViewId="0">
      <selection activeCell="A10" sqref="A10:W21"/>
    </sheetView>
  </sheetViews>
  <sheetFormatPr defaultColWidth="6" defaultRowHeight="13.8" x14ac:dyDescent="0.3"/>
  <cols>
    <col min="1" max="1" width="20.44140625" style="47" customWidth="1"/>
    <col min="2" max="15" width="5.6640625" style="47" customWidth="1"/>
    <col min="16" max="16" width="8.44140625" style="47" customWidth="1"/>
    <col min="17" max="23" width="5.6640625" style="47" customWidth="1"/>
    <col min="24" max="24" width="7.109375" style="47" bestFit="1" customWidth="1"/>
    <col min="25" max="25" width="6" style="47" bestFit="1" customWidth="1"/>
    <col min="26" max="46" width="4.88671875" style="47" hidden="1" customWidth="1"/>
    <col min="47" max="47" width="6.6640625" style="47" hidden="1" customWidth="1"/>
    <col min="48" max="48" width="7.44140625" style="100" hidden="1" customWidth="1"/>
    <col min="49" max="50" width="7.44140625" style="95" hidden="1" customWidth="1"/>
    <col min="51" max="54" width="0" style="47" hidden="1" customWidth="1"/>
    <col min="55" max="16384" width="6" style="47"/>
  </cols>
  <sheetData>
    <row r="1" spans="1:55" x14ac:dyDescent="0.3">
      <c r="B1" s="44"/>
      <c r="C1" s="44"/>
      <c r="D1" s="109" t="s">
        <v>2</v>
      </c>
      <c r="E1" s="44"/>
      <c r="F1" s="110" t="s">
        <v>3</v>
      </c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3"/>
    </row>
    <row r="2" spans="1:55" ht="14.4" thickBot="1" x14ac:dyDescent="0.35">
      <c r="A2" s="2" t="s">
        <v>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17"/>
      <c r="U2" s="17"/>
      <c r="V2" s="17"/>
      <c r="W2" s="43"/>
    </row>
    <row r="3" spans="1:55" ht="21.6" thickBot="1" x14ac:dyDescent="0.35">
      <c r="A3" s="111"/>
      <c r="B3" s="259" t="s">
        <v>59</v>
      </c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1"/>
      <c r="Q3" s="43"/>
      <c r="R3" s="43"/>
      <c r="S3" s="43"/>
      <c r="T3" s="43"/>
      <c r="U3" s="43"/>
      <c r="V3" s="43"/>
      <c r="W3" s="43"/>
    </row>
    <row r="4" spans="1:55" ht="13.5" customHeight="1" x14ac:dyDescent="0.3">
      <c r="A4" s="47" t="s">
        <v>43</v>
      </c>
    </row>
    <row r="5" spans="1:55" s="2" customFormat="1" ht="14.4" hidden="1" thickBot="1" x14ac:dyDescent="0.35">
      <c r="A5" s="222" t="s">
        <v>36</v>
      </c>
      <c r="B5" s="223">
        <f t="shared" ref="B5:O5" si="0">$A$79-B81</f>
        <v>0</v>
      </c>
      <c r="C5" s="223">
        <f t="shared" si="0"/>
        <v>0</v>
      </c>
      <c r="D5" s="223">
        <f t="shared" si="0"/>
        <v>0</v>
      </c>
      <c r="E5" s="223">
        <f t="shared" si="0"/>
        <v>0</v>
      </c>
      <c r="F5" s="223">
        <f t="shared" si="0"/>
        <v>0</v>
      </c>
      <c r="G5" s="223">
        <f t="shared" si="0"/>
        <v>0</v>
      </c>
      <c r="H5" s="223">
        <f t="shared" si="0"/>
        <v>0</v>
      </c>
      <c r="I5" s="223">
        <f t="shared" si="0"/>
        <v>0</v>
      </c>
      <c r="J5" s="223">
        <f t="shared" si="0"/>
        <v>0</v>
      </c>
      <c r="K5" s="223">
        <f t="shared" si="0"/>
        <v>0</v>
      </c>
      <c r="L5" s="223">
        <f t="shared" si="0"/>
        <v>0</v>
      </c>
      <c r="M5" s="223">
        <f t="shared" si="0"/>
        <v>0</v>
      </c>
      <c r="N5" s="223">
        <f t="shared" si="0"/>
        <v>0</v>
      </c>
      <c r="O5" s="223">
        <f t="shared" si="0"/>
        <v>0</v>
      </c>
      <c r="P5" s="223"/>
      <c r="Q5" s="223">
        <f t="shared" ref="Q5:W5" si="1">$A$79-Q81</f>
        <v>0</v>
      </c>
      <c r="R5" s="223">
        <f t="shared" si="1"/>
        <v>0</v>
      </c>
      <c r="S5" s="223">
        <f t="shared" si="1"/>
        <v>0</v>
      </c>
      <c r="T5" s="223">
        <f t="shared" si="1"/>
        <v>0</v>
      </c>
      <c r="U5" s="223">
        <f t="shared" si="1"/>
        <v>0</v>
      </c>
      <c r="V5" s="223">
        <f t="shared" si="1"/>
        <v>0</v>
      </c>
      <c r="W5" s="223">
        <f t="shared" si="1"/>
        <v>0</v>
      </c>
      <c r="AV5" s="125">
        <f>COUNT(AV10:AV59)</f>
        <v>0</v>
      </c>
      <c r="AW5" s="125">
        <f>COUNT(AW10:AW59)</f>
        <v>0</v>
      </c>
      <c r="AX5" s="125">
        <f>COUNT(AX10:AX59)</f>
        <v>0</v>
      </c>
    </row>
    <row r="6" spans="1:55" x14ac:dyDescent="0.3">
      <c r="A6" s="221"/>
      <c r="B6" s="260" t="s">
        <v>4</v>
      </c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AT6" s="91" t="s">
        <v>40</v>
      </c>
      <c r="AU6" s="95"/>
      <c r="AV6" s="101" t="e">
        <f>AV9/(AV5*50)</f>
        <v>#DIV/0!</v>
      </c>
      <c r="AW6" s="101" t="e">
        <f>AW9/(AW5*50)</f>
        <v>#DIV/0!</v>
      </c>
      <c r="AX6" s="101" t="e">
        <f>AX9/(AX5*50)</f>
        <v>#DIV/0!</v>
      </c>
    </row>
    <row r="7" spans="1:55" ht="14.4" thickBot="1" x14ac:dyDescent="0.35">
      <c r="A7" s="59"/>
      <c r="B7" s="261" t="s">
        <v>5</v>
      </c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</row>
    <row r="8" spans="1:55" s="51" customFormat="1" ht="14.4" thickBot="1" x14ac:dyDescent="0.35">
      <c r="A8" s="262" t="s">
        <v>6</v>
      </c>
      <c r="B8" s="218">
        <v>1</v>
      </c>
      <c r="C8" s="219">
        <v>2</v>
      </c>
      <c r="D8" s="218">
        <v>3</v>
      </c>
      <c r="E8" s="219">
        <v>4</v>
      </c>
      <c r="F8" s="218" t="s">
        <v>18</v>
      </c>
      <c r="G8" s="218" t="s">
        <v>19</v>
      </c>
      <c r="H8" s="218" t="s">
        <v>20</v>
      </c>
      <c r="I8" s="218" t="s">
        <v>21</v>
      </c>
      <c r="J8" s="218" t="s">
        <v>22</v>
      </c>
      <c r="K8" s="219" t="s">
        <v>23</v>
      </c>
      <c r="L8" s="218" t="s">
        <v>24</v>
      </c>
      <c r="M8" s="219" t="s">
        <v>25</v>
      </c>
      <c r="N8" s="218" t="s">
        <v>26</v>
      </c>
      <c r="O8" s="219" t="s">
        <v>27</v>
      </c>
      <c r="P8" s="144" t="s">
        <v>38</v>
      </c>
      <c r="Q8" s="220" t="s">
        <v>28</v>
      </c>
      <c r="R8" s="220" t="s">
        <v>10</v>
      </c>
      <c r="S8" s="220" t="s">
        <v>9</v>
      </c>
      <c r="T8" s="220" t="s">
        <v>29</v>
      </c>
      <c r="U8" s="220" t="s">
        <v>30</v>
      </c>
      <c r="V8" s="220" t="s">
        <v>31</v>
      </c>
      <c r="W8" s="220" t="s">
        <v>32</v>
      </c>
      <c r="X8" s="26" t="s">
        <v>7</v>
      </c>
      <c r="Z8" s="49">
        <v>1</v>
      </c>
      <c r="AA8" s="50">
        <v>2</v>
      </c>
      <c r="AB8" s="49">
        <v>3</v>
      </c>
      <c r="AC8" s="50">
        <v>4</v>
      </c>
      <c r="AD8" s="49" t="s">
        <v>18</v>
      </c>
      <c r="AE8" s="49" t="s">
        <v>19</v>
      </c>
      <c r="AF8" s="49" t="s">
        <v>20</v>
      </c>
      <c r="AG8" s="49" t="s">
        <v>21</v>
      </c>
      <c r="AH8" s="49" t="s">
        <v>22</v>
      </c>
      <c r="AI8" s="50" t="s">
        <v>23</v>
      </c>
      <c r="AJ8" s="49" t="s">
        <v>24</v>
      </c>
      <c r="AK8" s="50" t="s">
        <v>25</v>
      </c>
      <c r="AL8" s="49" t="s">
        <v>26</v>
      </c>
      <c r="AM8" s="50" t="s">
        <v>27</v>
      </c>
      <c r="AN8" s="25" t="s">
        <v>28</v>
      </c>
      <c r="AO8" s="25" t="s">
        <v>10</v>
      </c>
      <c r="AP8" s="25" t="s">
        <v>9</v>
      </c>
      <c r="AQ8" s="25" t="s">
        <v>29</v>
      </c>
      <c r="AR8" s="25" t="s">
        <v>30</v>
      </c>
      <c r="AS8" s="25" t="s">
        <v>31</v>
      </c>
      <c r="AT8" s="25" t="s">
        <v>32</v>
      </c>
      <c r="AU8" s="52" t="s">
        <v>8</v>
      </c>
      <c r="AV8" s="100"/>
      <c r="AW8" s="102"/>
      <c r="AX8" s="103"/>
      <c r="AY8" s="28"/>
      <c r="AZ8" s="28"/>
      <c r="BA8" s="28"/>
      <c r="BB8" s="28"/>
      <c r="BC8" s="28"/>
    </row>
    <row r="9" spans="1:55" ht="14.4" thickBot="1" x14ac:dyDescent="0.35">
      <c r="A9" s="263"/>
      <c r="B9" s="30">
        <v>1</v>
      </c>
      <c r="C9" s="31">
        <v>1</v>
      </c>
      <c r="D9" s="31">
        <v>2</v>
      </c>
      <c r="E9" s="31">
        <v>1</v>
      </c>
      <c r="F9" s="30">
        <v>1</v>
      </c>
      <c r="G9" s="31">
        <v>1</v>
      </c>
      <c r="H9" s="31">
        <v>1</v>
      </c>
      <c r="I9" s="31">
        <v>2</v>
      </c>
      <c r="J9" s="30">
        <v>3</v>
      </c>
      <c r="K9" s="31">
        <v>2</v>
      </c>
      <c r="L9" s="31">
        <v>1</v>
      </c>
      <c r="M9" s="31">
        <v>1</v>
      </c>
      <c r="N9" s="30">
        <v>1</v>
      </c>
      <c r="O9" s="31">
        <v>2</v>
      </c>
      <c r="P9" s="145" t="s">
        <v>39</v>
      </c>
      <c r="Q9" s="32">
        <v>24</v>
      </c>
      <c r="R9" s="32" t="s">
        <v>33</v>
      </c>
      <c r="S9" s="32" t="s">
        <v>34</v>
      </c>
      <c r="T9" s="32" t="s">
        <v>35</v>
      </c>
      <c r="U9" s="32" t="s">
        <v>33</v>
      </c>
      <c r="V9" s="32" t="s">
        <v>34</v>
      </c>
      <c r="W9" s="33" t="s">
        <v>33</v>
      </c>
      <c r="X9" s="113">
        <f>AU9</f>
        <v>70</v>
      </c>
      <c r="Z9" s="30">
        <v>1</v>
      </c>
      <c r="AA9" s="31">
        <v>1</v>
      </c>
      <c r="AB9" s="31">
        <v>2</v>
      </c>
      <c r="AC9" s="31">
        <v>1</v>
      </c>
      <c r="AD9" s="30">
        <v>1</v>
      </c>
      <c r="AE9" s="31">
        <v>1</v>
      </c>
      <c r="AF9" s="31">
        <v>1</v>
      </c>
      <c r="AG9" s="31">
        <v>2</v>
      </c>
      <c r="AH9" s="30">
        <v>3</v>
      </c>
      <c r="AI9" s="31">
        <v>2</v>
      </c>
      <c r="AJ9" s="31">
        <v>1</v>
      </c>
      <c r="AK9" s="31">
        <v>1</v>
      </c>
      <c r="AL9" s="30">
        <v>1</v>
      </c>
      <c r="AM9" s="31">
        <v>2</v>
      </c>
      <c r="AN9" s="32">
        <v>24</v>
      </c>
      <c r="AO9" s="32">
        <v>4</v>
      </c>
      <c r="AP9" s="32">
        <v>6</v>
      </c>
      <c r="AQ9" s="32">
        <v>2</v>
      </c>
      <c r="AR9" s="32">
        <v>4</v>
      </c>
      <c r="AS9" s="32">
        <v>6</v>
      </c>
      <c r="AT9" s="33">
        <v>4</v>
      </c>
      <c r="AU9" s="15">
        <f>SUM(Z9:AT9)</f>
        <v>70</v>
      </c>
      <c r="AV9" s="100">
        <f>SUM(AV10:AV59)</f>
        <v>0</v>
      </c>
      <c r="AW9" s="100">
        <f>SUM(AW10:AW59)</f>
        <v>0</v>
      </c>
      <c r="AX9" s="100">
        <f>SUM(AX10:AX59)</f>
        <v>0</v>
      </c>
      <c r="AY9" s="35"/>
      <c r="AZ9" s="35"/>
      <c r="BA9" s="35"/>
      <c r="BB9" s="35"/>
      <c r="BC9" s="35"/>
    </row>
    <row r="10" spans="1:55" x14ac:dyDescent="0.3">
      <c r="A10" s="36"/>
      <c r="B10" s="17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169"/>
      <c r="Q10" s="62"/>
      <c r="R10" s="62"/>
      <c r="S10" s="62"/>
      <c r="T10" s="62"/>
      <c r="U10" s="62"/>
      <c r="V10" s="62"/>
      <c r="W10" s="120"/>
      <c r="X10" s="114" t="str">
        <f t="shared" ref="X10:X59" si="2">IF(ISBLANK($A10)," ",AU10)</f>
        <v xml:space="preserve"> </v>
      </c>
      <c r="Z10" s="59" t="str">
        <f t="shared" ref="Z10:AM10" si="3">IF(ISBLANK($A10)," ",IF(ISNUMBER(B10),B10,0))</f>
        <v xml:space="preserve"> </v>
      </c>
      <c r="AA10" s="59" t="str">
        <f t="shared" si="3"/>
        <v xml:space="preserve"> </v>
      </c>
      <c r="AB10" s="59" t="str">
        <f t="shared" si="3"/>
        <v xml:space="preserve"> </v>
      </c>
      <c r="AC10" s="59" t="str">
        <f t="shared" si="3"/>
        <v xml:space="preserve"> </v>
      </c>
      <c r="AD10" s="59" t="str">
        <f t="shared" si="3"/>
        <v xml:space="preserve"> </v>
      </c>
      <c r="AE10" s="59" t="str">
        <f t="shared" si="3"/>
        <v xml:space="preserve"> </v>
      </c>
      <c r="AF10" s="59" t="str">
        <f t="shared" si="3"/>
        <v xml:space="preserve"> </v>
      </c>
      <c r="AG10" s="59" t="str">
        <f t="shared" si="3"/>
        <v xml:space="preserve"> </v>
      </c>
      <c r="AH10" s="59" t="str">
        <f t="shared" si="3"/>
        <v xml:space="preserve"> </v>
      </c>
      <c r="AI10" s="59" t="str">
        <f t="shared" si="3"/>
        <v xml:space="preserve"> </v>
      </c>
      <c r="AJ10" s="59" t="str">
        <f t="shared" si="3"/>
        <v xml:space="preserve"> </v>
      </c>
      <c r="AK10" s="59" t="str">
        <f t="shared" si="3"/>
        <v xml:space="preserve"> </v>
      </c>
      <c r="AL10" s="59" t="str">
        <f t="shared" si="3"/>
        <v xml:space="preserve"> </v>
      </c>
      <c r="AM10" s="59" t="str">
        <f t="shared" si="3"/>
        <v xml:space="preserve"> </v>
      </c>
      <c r="AN10" s="59" t="str">
        <f t="shared" ref="AN10:AT41" si="4">IF(ISBLANK($A10)," ",IF(ISNUMBER(Q10),Q10,0))</f>
        <v xml:space="preserve"> </v>
      </c>
      <c r="AO10" s="59" t="str">
        <f t="shared" si="4"/>
        <v xml:space="preserve"> </v>
      </c>
      <c r="AP10" s="59" t="str">
        <f t="shared" si="4"/>
        <v xml:space="preserve"> </v>
      </c>
      <c r="AQ10" s="59" t="str">
        <f t="shared" si="4"/>
        <v xml:space="preserve"> </v>
      </c>
      <c r="AR10" s="59" t="str">
        <f t="shared" si="4"/>
        <v xml:space="preserve"> </v>
      </c>
      <c r="AS10" s="59" t="str">
        <f t="shared" si="4"/>
        <v xml:space="preserve"> </v>
      </c>
      <c r="AT10" s="59" t="str">
        <f t="shared" si="4"/>
        <v xml:space="preserve"> </v>
      </c>
      <c r="AU10" s="60" t="str">
        <f t="shared" ref="AU10:AU45" si="5">IF(ISBLANK($A10)," ",SUM(Z10:AT10))</f>
        <v xml:space="preserve"> </v>
      </c>
      <c r="AV10" s="100" t="b">
        <f>IF($P10=1,SUM($Q10:$W10))</f>
        <v>0</v>
      </c>
      <c r="AW10" s="100" t="b">
        <f>IF($P10=2,SUM($Q10:$W10))</f>
        <v>0</v>
      </c>
      <c r="AX10" s="100" t="b">
        <f>IF($P10=3,SUM($Q10:$W10))</f>
        <v>0</v>
      </c>
      <c r="AY10" s="35"/>
      <c r="AZ10" s="35"/>
      <c r="BA10" s="35"/>
      <c r="BB10" s="35"/>
      <c r="BC10" s="35"/>
    </row>
    <row r="11" spans="1:55" x14ac:dyDescent="0.3">
      <c r="A11" s="36"/>
      <c r="B11" s="17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169"/>
      <c r="Q11" s="62"/>
      <c r="R11" s="62"/>
      <c r="S11" s="62"/>
      <c r="T11" s="62"/>
      <c r="U11" s="62"/>
      <c r="V11" s="62"/>
      <c r="W11" s="120"/>
      <c r="X11" s="37" t="str">
        <f t="shared" si="2"/>
        <v xml:space="preserve"> </v>
      </c>
      <c r="Z11" s="59" t="str">
        <f t="shared" ref="Z11:AA42" si="6">IF(ISBLANK($A11)," ",IF(B11=B$9,1,0))</f>
        <v xml:space="preserve"> </v>
      </c>
      <c r="AA11" s="59" t="str">
        <f t="shared" si="6"/>
        <v xml:space="preserve"> </v>
      </c>
      <c r="AB11" s="59" t="str">
        <f t="shared" ref="AB11:AB25" si="7">IF(ISBLANK($A11)," ",IF(ISNUMBER(D11),D11,0))</f>
        <v xml:space="preserve"> </v>
      </c>
      <c r="AC11" s="59" t="str">
        <f t="shared" ref="AC11:AF42" si="8">IF(ISBLANK($A11)," ",IF(E11=E$9,1,0))</f>
        <v xml:space="preserve"> </v>
      </c>
      <c r="AD11" s="59" t="str">
        <f t="shared" si="8"/>
        <v xml:space="preserve"> </v>
      </c>
      <c r="AE11" s="59" t="str">
        <f t="shared" si="8"/>
        <v xml:space="preserve"> </v>
      </c>
      <c r="AF11" s="59" t="str">
        <f t="shared" si="8"/>
        <v xml:space="preserve"> </v>
      </c>
      <c r="AG11" s="59" t="str">
        <f t="shared" ref="AG11:AG25" si="9">IF(ISBLANK($A11)," ",IF(ISNUMBER(I11),I11,0))</f>
        <v xml:space="preserve"> </v>
      </c>
      <c r="AH11" s="59" t="str">
        <f t="shared" ref="AH11:AM42" si="10">IF(ISBLANK($A11)," ",IF(J11=J$9,1,0))</f>
        <v xml:space="preserve"> </v>
      </c>
      <c r="AI11" s="59" t="str">
        <f t="shared" si="10"/>
        <v xml:space="preserve"> </v>
      </c>
      <c r="AJ11" s="59" t="str">
        <f t="shared" si="10"/>
        <v xml:space="preserve"> </v>
      </c>
      <c r="AK11" s="59" t="str">
        <f t="shared" si="10"/>
        <v xml:space="preserve"> </v>
      </c>
      <c r="AL11" s="59" t="str">
        <f t="shared" si="10"/>
        <v xml:space="preserve"> </v>
      </c>
      <c r="AM11" s="59" t="str">
        <f t="shared" si="10"/>
        <v xml:space="preserve"> </v>
      </c>
      <c r="AN11" s="59" t="str">
        <f t="shared" si="4"/>
        <v xml:space="preserve"> </v>
      </c>
      <c r="AO11" s="59" t="str">
        <f t="shared" si="4"/>
        <v xml:space="preserve"> </v>
      </c>
      <c r="AP11" s="59" t="str">
        <f t="shared" si="4"/>
        <v xml:space="preserve"> </v>
      </c>
      <c r="AQ11" s="59" t="str">
        <f t="shared" si="4"/>
        <v xml:space="preserve"> </v>
      </c>
      <c r="AR11" s="59" t="str">
        <f t="shared" si="4"/>
        <v xml:space="preserve"> </v>
      </c>
      <c r="AS11" s="59" t="str">
        <f t="shared" si="4"/>
        <v xml:space="preserve"> </v>
      </c>
      <c r="AT11" s="59" t="str">
        <f t="shared" si="4"/>
        <v xml:space="preserve"> </v>
      </c>
      <c r="AU11" s="60" t="str">
        <f t="shared" si="5"/>
        <v xml:space="preserve"> </v>
      </c>
      <c r="AV11" s="100" t="b">
        <f t="shared" ref="AV11:AV59" si="11">IF(P11=1,SUM(Q11:W11))</f>
        <v>0</v>
      </c>
      <c r="AW11" s="100" t="b">
        <f t="shared" ref="AW11:AW59" si="12">IF($P11=2,SUM($Q11:$W11))</f>
        <v>0</v>
      </c>
      <c r="AX11" s="100" t="b">
        <f t="shared" ref="AX11:AX59" si="13">IF($P11=3,SUM($Q11:$W11))</f>
        <v>0</v>
      </c>
      <c r="AY11" s="35"/>
      <c r="AZ11" s="35"/>
      <c r="BA11" s="35"/>
      <c r="BB11" s="35"/>
      <c r="BC11" s="35"/>
    </row>
    <row r="12" spans="1:55" x14ac:dyDescent="0.3">
      <c r="A12" s="36"/>
      <c r="B12" s="17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169"/>
      <c r="Q12" s="62"/>
      <c r="R12" s="62"/>
      <c r="S12" s="62"/>
      <c r="T12" s="62"/>
      <c r="U12" s="62"/>
      <c r="V12" s="62"/>
      <c r="W12" s="120"/>
      <c r="X12" s="37" t="str">
        <f t="shared" si="2"/>
        <v xml:space="preserve"> </v>
      </c>
      <c r="Z12" s="59" t="str">
        <f t="shared" si="6"/>
        <v xml:space="preserve"> </v>
      </c>
      <c r="AA12" s="59" t="str">
        <f t="shared" si="6"/>
        <v xml:space="preserve"> </v>
      </c>
      <c r="AB12" s="59" t="str">
        <f t="shared" si="7"/>
        <v xml:space="preserve"> </v>
      </c>
      <c r="AC12" s="59" t="str">
        <f t="shared" si="8"/>
        <v xml:space="preserve"> </v>
      </c>
      <c r="AD12" s="59" t="str">
        <f t="shared" si="8"/>
        <v xml:space="preserve"> </v>
      </c>
      <c r="AE12" s="59" t="str">
        <f t="shared" si="8"/>
        <v xml:space="preserve"> </v>
      </c>
      <c r="AF12" s="59" t="str">
        <f t="shared" si="8"/>
        <v xml:space="preserve"> </v>
      </c>
      <c r="AG12" s="59" t="str">
        <f t="shared" si="9"/>
        <v xml:space="preserve"> </v>
      </c>
      <c r="AH12" s="59" t="str">
        <f t="shared" si="10"/>
        <v xml:space="preserve"> </v>
      </c>
      <c r="AI12" s="59" t="str">
        <f t="shared" si="10"/>
        <v xml:space="preserve"> </v>
      </c>
      <c r="AJ12" s="59" t="str">
        <f t="shared" si="10"/>
        <v xml:space="preserve"> </v>
      </c>
      <c r="AK12" s="59" t="str">
        <f t="shared" si="10"/>
        <v xml:space="preserve"> </v>
      </c>
      <c r="AL12" s="59" t="str">
        <f t="shared" si="10"/>
        <v xml:space="preserve"> </v>
      </c>
      <c r="AM12" s="59" t="str">
        <f t="shared" si="10"/>
        <v xml:space="preserve"> </v>
      </c>
      <c r="AN12" s="59" t="str">
        <f t="shared" si="4"/>
        <v xml:space="preserve"> </v>
      </c>
      <c r="AO12" s="59" t="str">
        <f t="shared" si="4"/>
        <v xml:space="preserve"> </v>
      </c>
      <c r="AP12" s="59" t="str">
        <f t="shared" si="4"/>
        <v xml:space="preserve"> </v>
      </c>
      <c r="AQ12" s="59" t="str">
        <f t="shared" si="4"/>
        <v xml:space="preserve"> </v>
      </c>
      <c r="AR12" s="59" t="str">
        <f t="shared" si="4"/>
        <v xml:space="preserve"> </v>
      </c>
      <c r="AS12" s="59" t="str">
        <f t="shared" si="4"/>
        <v xml:space="preserve"> </v>
      </c>
      <c r="AT12" s="59" t="str">
        <f t="shared" si="4"/>
        <v xml:space="preserve"> </v>
      </c>
      <c r="AU12" s="60" t="str">
        <f t="shared" si="5"/>
        <v xml:space="preserve"> </v>
      </c>
      <c r="AV12" s="100" t="b">
        <f t="shared" si="11"/>
        <v>0</v>
      </c>
      <c r="AW12" s="100" t="b">
        <f t="shared" si="12"/>
        <v>0</v>
      </c>
      <c r="AX12" s="100" t="b">
        <f t="shared" si="13"/>
        <v>0</v>
      </c>
      <c r="AY12" s="35"/>
      <c r="AZ12" s="35"/>
      <c r="BA12" s="35"/>
      <c r="BB12" s="35"/>
      <c r="BC12" s="35"/>
    </row>
    <row r="13" spans="1:55" x14ac:dyDescent="0.3">
      <c r="A13" s="36"/>
      <c r="B13" s="17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169"/>
      <c r="Q13" s="62"/>
      <c r="R13" s="62"/>
      <c r="S13" s="62"/>
      <c r="T13" s="62"/>
      <c r="U13" s="62"/>
      <c r="V13" s="62"/>
      <c r="W13" s="120"/>
      <c r="X13" s="37" t="str">
        <f t="shared" si="2"/>
        <v xml:space="preserve"> </v>
      </c>
      <c r="Z13" s="59" t="str">
        <f t="shared" si="6"/>
        <v xml:space="preserve"> </v>
      </c>
      <c r="AA13" s="59" t="str">
        <f t="shared" si="6"/>
        <v xml:space="preserve"> </v>
      </c>
      <c r="AB13" s="59" t="str">
        <f t="shared" si="7"/>
        <v xml:space="preserve"> </v>
      </c>
      <c r="AC13" s="59" t="str">
        <f t="shared" si="8"/>
        <v xml:space="preserve"> </v>
      </c>
      <c r="AD13" s="59" t="str">
        <f t="shared" si="8"/>
        <v xml:space="preserve"> </v>
      </c>
      <c r="AE13" s="59" t="str">
        <f t="shared" si="8"/>
        <v xml:space="preserve"> </v>
      </c>
      <c r="AF13" s="59" t="str">
        <f t="shared" si="8"/>
        <v xml:space="preserve"> </v>
      </c>
      <c r="AG13" s="59" t="str">
        <f t="shared" si="9"/>
        <v xml:space="preserve"> </v>
      </c>
      <c r="AH13" s="59" t="str">
        <f t="shared" si="10"/>
        <v xml:space="preserve"> </v>
      </c>
      <c r="AI13" s="59" t="str">
        <f t="shared" si="10"/>
        <v xml:space="preserve"> </v>
      </c>
      <c r="AJ13" s="59" t="str">
        <f t="shared" si="10"/>
        <v xml:space="preserve"> </v>
      </c>
      <c r="AK13" s="59" t="str">
        <f t="shared" si="10"/>
        <v xml:space="preserve"> </v>
      </c>
      <c r="AL13" s="59" t="str">
        <f t="shared" si="10"/>
        <v xml:space="preserve"> </v>
      </c>
      <c r="AM13" s="59" t="str">
        <f t="shared" si="10"/>
        <v xml:space="preserve"> </v>
      </c>
      <c r="AN13" s="59" t="str">
        <f t="shared" si="4"/>
        <v xml:space="preserve"> </v>
      </c>
      <c r="AO13" s="59" t="str">
        <f t="shared" si="4"/>
        <v xml:space="preserve"> </v>
      </c>
      <c r="AP13" s="59" t="str">
        <f t="shared" si="4"/>
        <v xml:space="preserve"> </v>
      </c>
      <c r="AQ13" s="59" t="str">
        <f t="shared" si="4"/>
        <v xml:space="preserve"> </v>
      </c>
      <c r="AR13" s="59" t="str">
        <f t="shared" si="4"/>
        <v xml:space="preserve"> </v>
      </c>
      <c r="AS13" s="59" t="str">
        <f t="shared" si="4"/>
        <v xml:space="preserve"> </v>
      </c>
      <c r="AT13" s="59" t="str">
        <f t="shared" si="4"/>
        <v xml:space="preserve"> </v>
      </c>
      <c r="AU13" s="60" t="str">
        <f t="shared" si="5"/>
        <v xml:space="preserve"> </v>
      </c>
      <c r="AV13" s="100" t="b">
        <f t="shared" si="11"/>
        <v>0</v>
      </c>
      <c r="AW13" s="100" t="b">
        <f t="shared" si="12"/>
        <v>0</v>
      </c>
      <c r="AX13" s="100" t="b">
        <f t="shared" si="13"/>
        <v>0</v>
      </c>
      <c r="AY13" s="35"/>
      <c r="AZ13" s="35"/>
      <c r="BA13" s="35"/>
      <c r="BB13" s="35"/>
      <c r="BC13" s="35"/>
    </row>
    <row r="14" spans="1:55" x14ac:dyDescent="0.3">
      <c r="A14" s="36"/>
      <c r="B14" s="17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169"/>
      <c r="Q14" s="62"/>
      <c r="R14" s="62"/>
      <c r="S14" s="62"/>
      <c r="T14" s="62"/>
      <c r="U14" s="62"/>
      <c r="V14" s="62"/>
      <c r="W14" s="120"/>
      <c r="X14" s="37" t="str">
        <f t="shared" si="2"/>
        <v xml:space="preserve"> </v>
      </c>
      <c r="Z14" s="59" t="str">
        <f t="shared" si="6"/>
        <v xml:space="preserve"> </v>
      </c>
      <c r="AA14" s="59" t="str">
        <f t="shared" si="6"/>
        <v xml:space="preserve"> </v>
      </c>
      <c r="AB14" s="59" t="str">
        <f t="shared" si="7"/>
        <v xml:space="preserve"> </v>
      </c>
      <c r="AC14" s="59" t="str">
        <f t="shared" si="8"/>
        <v xml:space="preserve"> </v>
      </c>
      <c r="AD14" s="59" t="str">
        <f t="shared" si="8"/>
        <v xml:space="preserve"> </v>
      </c>
      <c r="AE14" s="59" t="str">
        <f t="shared" si="8"/>
        <v xml:space="preserve"> </v>
      </c>
      <c r="AF14" s="59" t="str">
        <f t="shared" si="8"/>
        <v xml:space="preserve"> </v>
      </c>
      <c r="AG14" s="59" t="str">
        <f t="shared" si="9"/>
        <v xml:space="preserve"> </v>
      </c>
      <c r="AH14" s="59" t="str">
        <f t="shared" si="10"/>
        <v xml:space="preserve"> </v>
      </c>
      <c r="AI14" s="59" t="str">
        <f t="shared" si="10"/>
        <v xml:space="preserve"> </v>
      </c>
      <c r="AJ14" s="59" t="str">
        <f t="shared" si="10"/>
        <v xml:space="preserve"> </v>
      </c>
      <c r="AK14" s="59" t="str">
        <f t="shared" si="10"/>
        <v xml:space="preserve"> </v>
      </c>
      <c r="AL14" s="59" t="str">
        <f t="shared" si="10"/>
        <v xml:space="preserve"> </v>
      </c>
      <c r="AM14" s="59" t="str">
        <f t="shared" si="10"/>
        <v xml:space="preserve"> </v>
      </c>
      <c r="AN14" s="59" t="str">
        <f t="shared" si="4"/>
        <v xml:space="preserve"> </v>
      </c>
      <c r="AO14" s="59" t="str">
        <f t="shared" si="4"/>
        <v xml:space="preserve"> </v>
      </c>
      <c r="AP14" s="59" t="str">
        <f t="shared" si="4"/>
        <v xml:space="preserve"> </v>
      </c>
      <c r="AQ14" s="59" t="str">
        <f t="shared" si="4"/>
        <v xml:space="preserve"> </v>
      </c>
      <c r="AR14" s="59" t="str">
        <f t="shared" si="4"/>
        <v xml:space="preserve"> </v>
      </c>
      <c r="AS14" s="59" t="str">
        <f t="shared" si="4"/>
        <v xml:space="preserve"> </v>
      </c>
      <c r="AT14" s="59" t="str">
        <f t="shared" si="4"/>
        <v xml:space="preserve"> </v>
      </c>
      <c r="AU14" s="60" t="str">
        <f t="shared" si="5"/>
        <v xml:space="preserve"> </v>
      </c>
      <c r="AV14" s="100" t="b">
        <f t="shared" si="11"/>
        <v>0</v>
      </c>
      <c r="AW14" s="100" t="b">
        <f t="shared" si="12"/>
        <v>0</v>
      </c>
      <c r="AX14" s="100" t="b">
        <f t="shared" si="13"/>
        <v>0</v>
      </c>
      <c r="AY14" s="35"/>
      <c r="AZ14" s="35"/>
      <c r="BA14" s="35"/>
      <c r="BB14" s="35"/>
      <c r="BC14" s="35"/>
    </row>
    <row r="15" spans="1:55" x14ac:dyDescent="0.3">
      <c r="A15" s="36"/>
      <c r="B15" s="17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169"/>
      <c r="Q15" s="62"/>
      <c r="R15" s="62"/>
      <c r="S15" s="62"/>
      <c r="T15" s="62"/>
      <c r="U15" s="62"/>
      <c r="V15" s="62"/>
      <c r="W15" s="120"/>
      <c r="X15" s="37" t="str">
        <f t="shared" si="2"/>
        <v xml:space="preserve"> </v>
      </c>
      <c r="Z15" s="59" t="str">
        <f t="shared" si="6"/>
        <v xml:space="preserve"> </v>
      </c>
      <c r="AA15" s="59" t="str">
        <f t="shared" si="6"/>
        <v xml:space="preserve"> </v>
      </c>
      <c r="AB15" s="59" t="str">
        <f t="shared" si="7"/>
        <v xml:space="preserve"> </v>
      </c>
      <c r="AC15" s="59" t="str">
        <f t="shared" si="8"/>
        <v xml:space="preserve"> </v>
      </c>
      <c r="AD15" s="59" t="str">
        <f t="shared" si="8"/>
        <v xml:space="preserve"> </v>
      </c>
      <c r="AE15" s="59" t="str">
        <f t="shared" si="8"/>
        <v xml:space="preserve"> </v>
      </c>
      <c r="AF15" s="59" t="str">
        <f t="shared" si="8"/>
        <v xml:space="preserve"> </v>
      </c>
      <c r="AG15" s="59" t="str">
        <f t="shared" si="9"/>
        <v xml:space="preserve"> </v>
      </c>
      <c r="AH15" s="59" t="str">
        <f t="shared" si="10"/>
        <v xml:space="preserve"> </v>
      </c>
      <c r="AI15" s="59" t="str">
        <f t="shared" si="10"/>
        <v xml:space="preserve"> </v>
      </c>
      <c r="AJ15" s="59" t="str">
        <f t="shared" si="10"/>
        <v xml:space="preserve"> </v>
      </c>
      <c r="AK15" s="59" t="str">
        <f t="shared" si="10"/>
        <v xml:space="preserve"> </v>
      </c>
      <c r="AL15" s="59" t="str">
        <f t="shared" si="10"/>
        <v xml:space="preserve"> </v>
      </c>
      <c r="AM15" s="59" t="str">
        <f t="shared" si="10"/>
        <v xml:space="preserve"> </v>
      </c>
      <c r="AN15" s="59" t="str">
        <f t="shared" si="4"/>
        <v xml:space="preserve"> </v>
      </c>
      <c r="AO15" s="59" t="str">
        <f t="shared" si="4"/>
        <v xml:space="preserve"> </v>
      </c>
      <c r="AP15" s="59" t="str">
        <f t="shared" si="4"/>
        <v xml:space="preserve"> </v>
      </c>
      <c r="AQ15" s="59" t="str">
        <f t="shared" si="4"/>
        <v xml:space="preserve"> </v>
      </c>
      <c r="AR15" s="59" t="str">
        <f t="shared" si="4"/>
        <v xml:space="preserve"> </v>
      </c>
      <c r="AS15" s="59" t="str">
        <f t="shared" si="4"/>
        <v xml:space="preserve"> </v>
      </c>
      <c r="AT15" s="59" t="str">
        <f t="shared" si="4"/>
        <v xml:space="preserve"> </v>
      </c>
      <c r="AU15" s="60" t="str">
        <f t="shared" si="5"/>
        <v xml:space="preserve"> </v>
      </c>
      <c r="AV15" s="100" t="b">
        <f t="shared" si="11"/>
        <v>0</v>
      </c>
      <c r="AW15" s="100" t="b">
        <f t="shared" si="12"/>
        <v>0</v>
      </c>
      <c r="AX15" s="100" t="b">
        <f t="shared" si="13"/>
        <v>0</v>
      </c>
      <c r="AY15" s="35"/>
      <c r="AZ15" s="35"/>
      <c r="BA15" s="35"/>
      <c r="BB15" s="35"/>
      <c r="BC15" s="35"/>
    </row>
    <row r="16" spans="1:55" x14ac:dyDescent="0.3">
      <c r="A16" s="36"/>
      <c r="B16" s="17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169"/>
      <c r="Q16" s="62"/>
      <c r="R16" s="62"/>
      <c r="S16" s="62"/>
      <c r="T16" s="62"/>
      <c r="U16" s="62"/>
      <c r="V16" s="62"/>
      <c r="W16" s="120"/>
      <c r="X16" s="37" t="str">
        <f t="shared" si="2"/>
        <v xml:space="preserve"> </v>
      </c>
      <c r="Z16" s="59" t="str">
        <f t="shared" si="6"/>
        <v xml:space="preserve"> </v>
      </c>
      <c r="AA16" s="59" t="str">
        <f t="shared" si="6"/>
        <v xml:space="preserve"> </v>
      </c>
      <c r="AB16" s="59" t="str">
        <f t="shared" si="7"/>
        <v xml:space="preserve"> </v>
      </c>
      <c r="AC16" s="59" t="str">
        <f t="shared" si="8"/>
        <v xml:space="preserve"> </v>
      </c>
      <c r="AD16" s="59" t="str">
        <f t="shared" si="8"/>
        <v xml:space="preserve"> </v>
      </c>
      <c r="AE16" s="59" t="str">
        <f t="shared" si="8"/>
        <v xml:space="preserve"> </v>
      </c>
      <c r="AF16" s="59" t="str">
        <f t="shared" si="8"/>
        <v xml:space="preserve"> </v>
      </c>
      <c r="AG16" s="59" t="str">
        <f t="shared" si="9"/>
        <v xml:space="preserve"> </v>
      </c>
      <c r="AH16" s="59" t="str">
        <f t="shared" si="10"/>
        <v xml:space="preserve"> </v>
      </c>
      <c r="AI16" s="59" t="str">
        <f t="shared" si="10"/>
        <v xml:space="preserve"> </v>
      </c>
      <c r="AJ16" s="59" t="str">
        <f t="shared" si="10"/>
        <v xml:space="preserve"> </v>
      </c>
      <c r="AK16" s="59" t="str">
        <f t="shared" si="10"/>
        <v xml:space="preserve"> </v>
      </c>
      <c r="AL16" s="59" t="str">
        <f t="shared" si="10"/>
        <v xml:space="preserve"> </v>
      </c>
      <c r="AM16" s="59" t="str">
        <f t="shared" si="10"/>
        <v xml:space="preserve"> </v>
      </c>
      <c r="AN16" s="59" t="str">
        <f t="shared" si="4"/>
        <v xml:space="preserve"> </v>
      </c>
      <c r="AO16" s="59" t="str">
        <f t="shared" si="4"/>
        <v xml:space="preserve"> </v>
      </c>
      <c r="AP16" s="59" t="str">
        <f t="shared" si="4"/>
        <v xml:space="preserve"> </v>
      </c>
      <c r="AQ16" s="59" t="str">
        <f t="shared" si="4"/>
        <v xml:space="preserve"> </v>
      </c>
      <c r="AR16" s="59" t="str">
        <f t="shared" si="4"/>
        <v xml:space="preserve"> </v>
      </c>
      <c r="AS16" s="59" t="str">
        <f t="shared" si="4"/>
        <v xml:space="preserve"> </v>
      </c>
      <c r="AT16" s="59" t="str">
        <f t="shared" si="4"/>
        <v xml:space="preserve"> </v>
      </c>
      <c r="AU16" s="60" t="str">
        <f t="shared" si="5"/>
        <v xml:space="preserve"> </v>
      </c>
      <c r="AV16" s="100" t="b">
        <f t="shared" si="11"/>
        <v>0</v>
      </c>
      <c r="AW16" s="100" t="b">
        <f t="shared" si="12"/>
        <v>0</v>
      </c>
      <c r="AX16" s="100" t="b">
        <f t="shared" si="13"/>
        <v>0</v>
      </c>
      <c r="AY16" s="35"/>
      <c r="AZ16" s="35"/>
      <c r="BA16" s="35"/>
      <c r="BB16" s="35"/>
      <c r="BC16" s="35"/>
    </row>
    <row r="17" spans="1:55" x14ac:dyDescent="0.3">
      <c r="A17" s="36"/>
      <c r="B17" s="17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169"/>
      <c r="Q17" s="62"/>
      <c r="R17" s="62"/>
      <c r="S17" s="62"/>
      <c r="T17" s="62"/>
      <c r="U17" s="62"/>
      <c r="V17" s="62"/>
      <c r="W17" s="120"/>
      <c r="X17" s="37" t="str">
        <f t="shared" si="2"/>
        <v xml:space="preserve"> </v>
      </c>
      <c r="Z17" s="59" t="str">
        <f t="shared" si="6"/>
        <v xml:space="preserve"> </v>
      </c>
      <c r="AA17" s="59" t="str">
        <f t="shared" si="6"/>
        <v xml:space="preserve"> </v>
      </c>
      <c r="AB17" s="59" t="str">
        <f t="shared" si="7"/>
        <v xml:space="preserve"> </v>
      </c>
      <c r="AC17" s="59" t="str">
        <f t="shared" si="8"/>
        <v xml:space="preserve"> </v>
      </c>
      <c r="AD17" s="59" t="str">
        <f t="shared" si="8"/>
        <v xml:space="preserve"> </v>
      </c>
      <c r="AE17" s="59" t="str">
        <f t="shared" si="8"/>
        <v xml:space="preserve"> </v>
      </c>
      <c r="AF17" s="59" t="str">
        <f t="shared" si="8"/>
        <v xml:space="preserve"> </v>
      </c>
      <c r="AG17" s="59" t="str">
        <f t="shared" si="9"/>
        <v xml:space="preserve"> </v>
      </c>
      <c r="AH17" s="59" t="str">
        <f t="shared" si="10"/>
        <v xml:space="preserve"> </v>
      </c>
      <c r="AI17" s="59" t="str">
        <f t="shared" si="10"/>
        <v xml:space="preserve"> </v>
      </c>
      <c r="AJ17" s="59" t="str">
        <f t="shared" si="10"/>
        <v xml:space="preserve"> </v>
      </c>
      <c r="AK17" s="59" t="str">
        <f t="shared" si="10"/>
        <v xml:space="preserve"> </v>
      </c>
      <c r="AL17" s="59" t="str">
        <f t="shared" si="10"/>
        <v xml:space="preserve"> </v>
      </c>
      <c r="AM17" s="59" t="str">
        <f t="shared" si="10"/>
        <v xml:space="preserve"> </v>
      </c>
      <c r="AN17" s="59" t="str">
        <f t="shared" si="4"/>
        <v xml:space="preserve"> </v>
      </c>
      <c r="AO17" s="59" t="str">
        <f t="shared" si="4"/>
        <v xml:space="preserve"> </v>
      </c>
      <c r="AP17" s="59" t="str">
        <f t="shared" si="4"/>
        <v xml:space="preserve"> </v>
      </c>
      <c r="AQ17" s="59" t="str">
        <f t="shared" si="4"/>
        <v xml:space="preserve"> </v>
      </c>
      <c r="AR17" s="59" t="str">
        <f t="shared" si="4"/>
        <v xml:space="preserve"> </v>
      </c>
      <c r="AS17" s="59" t="str">
        <f t="shared" si="4"/>
        <v xml:space="preserve"> </v>
      </c>
      <c r="AT17" s="59" t="str">
        <f t="shared" si="4"/>
        <v xml:space="preserve"> </v>
      </c>
      <c r="AU17" s="60" t="str">
        <f t="shared" si="5"/>
        <v xml:space="preserve"> </v>
      </c>
      <c r="AV17" s="100" t="b">
        <f t="shared" si="11"/>
        <v>0</v>
      </c>
      <c r="AW17" s="100" t="b">
        <f t="shared" si="12"/>
        <v>0</v>
      </c>
      <c r="AX17" s="100" t="b">
        <f t="shared" si="13"/>
        <v>0</v>
      </c>
      <c r="AY17" s="35"/>
      <c r="AZ17" s="35"/>
      <c r="BA17" s="35"/>
      <c r="BB17" s="35"/>
      <c r="BC17" s="35"/>
    </row>
    <row r="18" spans="1:55" x14ac:dyDescent="0.3">
      <c r="A18" s="115"/>
      <c r="B18" s="17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169"/>
      <c r="Q18" s="62"/>
      <c r="R18" s="62"/>
      <c r="S18" s="62"/>
      <c r="T18" s="62"/>
      <c r="U18" s="62"/>
      <c r="V18" s="62"/>
      <c r="W18" s="120"/>
      <c r="X18" s="37" t="str">
        <f t="shared" si="2"/>
        <v xml:space="preserve"> </v>
      </c>
      <c r="Z18" s="59" t="str">
        <f t="shared" si="6"/>
        <v xml:space="preserve"> </v>
      </c>
      <c r="AA18" s="59" t="str">
        <f t="shared" si="6"/>
        <v xml:space="preserve"> </v>
      </c>
      <c r="AB18" s="59" t="str">
        <f t="shared" si="7"/>
        <v xml:space="preserve"> </v>
      </c>
      <c r="AC18" s="59" t="str">
        <f t="shared" si="8"/>
        <v xml:space="preserve"> </v>
      </c>
      <c r="AD18" s="59" t="str">
        <f t="shared" si="8"/>
        <v xml:space="preserve"> </v>
      </c>
      <c r="AE18" s="59" t="str">
        <f t="shared" si="8"/>
        <v xml:space="preserve"> </v>
      </c>
      <c r="AF18" s="59" t="str">
        <f t="shared" si="8"/>
        <v xml:space="preserve"> </v>
      </c>
      <c r="AG18" s="59" t="str">
        <f t="shared" si="9"/>
        <v xml:space="preserve"> </v>
      </c>
      <c r="AH18" s="59" t="str">
        <f t="shared" si="10"/>
        <v xml:space="preserve"> </v>
      </c>
      <c r="AI18" s="59" t="str">
        <f t="shared" si="10"/>
        <v xml:space="preserve"> </v>
      </c>
      <c r="AJ18" s="59" t="str">
        <f t="shared" si="10"/>
        <v xml:space="preserve"> </v>
      </c>
      <c r="AK18" s="59" t="str">
        <f t="shared" si="10"/>
        <v xml:space="preserve"> </v>
      </c>
      <c r="AL18" s="59" t="str">
        <f t="shared" si="10"/>
        <v xml:space="preserve"> </v>
      </c>
      <c r="AM18" s="59" t="str">
        <f t="shared" si="10"/>
        <v xml:space="preserve"> </v>
      </c>
      <c r="AN18" s="59" t="str">
        <f t="shared" si="4"/>
        <v xml:space="preserve"> </v>
      </c>
      <c r="AO18" s="59" t="str">
        <f t="shared" si="4"/>
        <v xml:space="preserve"> </v>
      </c>
      <c r="AP18" s="59" t="str">
        <f t="shared" si="4"/>
        <v xml:space="preserve"> </v>
      </c>
      <c r="AQ18" s="59" t="str">
        <f t="shared" si="4"/>
        <v xml:space="preserve"> </v>
      </c>
      <c r="AR18" s="59" t="str">
        <f t="shared" si="4"/>
        <v xml:space="preserve"> </v>
      </c>
      <c r="AS18" s="59" t="str">
        <f t="shared" si="4"/>
        <v xml:space="preserve"> </v>
      </c>
      <c r="AT18" s="59" t="str">
        <f t="shared" si="4"/>
        <v xml:space="preserve"> </v>
      </c>
      <c r="AU18" s="60" t="str">
        <f t="shared" si="5"/>
        <v xml:space="preserve"> </v>
      </c>
      <c r="AV18" s="100" t="b">
        <f t="shared" si="11"/>
        <v>0</v>
      </c>
      <c r="AW18" s="100" t="b">
        <f t="shared" si="12"/>
        <v>0</v>
      </c>
      <c r="AX18" s="100" t="b">
        <f t="shared" si="13"/>
        <v>0</v>
      </c>
      <c r="AY18" s="35"/>
      <c r="AZ18" s="35"/>
      <c r="BA18" s="35"/>
      <c r="BB18" s="35"/>
      <c r="BC18" s="35"/>
    </row>
    <row r="19" spans="1:55" x14ac:dyDescent="0.3">
      <c r="A19" s="115"/>
      <c r="B19" s="17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169"/>
      <c r="Q19" s="62"/>
      <c r="R19" s="62"/>
      <c r="S19" s="62"/>
      <c r="T19" s="62"/>
      <c r="U19" s="62"/>
      <c r="V19" s="62"/>
      <c r="W19" s="120"/>
      <c r="X19" s="37" t="str">
        <f t="shared" si="2"/>
        <v xml:space="preserve"> </v>
      </c>
      <c r="Z19" s="59" t="str">
        <f t="shared" si="6"/>
        <v xml:space="preserve"> </v>
      </c>
      <c r="AA19" s="59" t="str">
        <f t="shared" si="6"/>
        <v xml:space="preserve"> </v>
      </c>
      <c r="AB19" s="59" t="str">
        <f t="shared" si="7"/>
        <v xml:space="preserve"> </v>
      </c>
      <c r="AC19" s="59" t="str">
        <f t="shared" si="8"/>
        <v xml:space="preserve"> </v>
      </c>
      <c r="AD19" s="59" t="str">
        <f t="shared" si="8"/>
        <v xml:space="preserve"> </v>
      </c>
      <c r="AE19" s="59" t="str">
        <f t="shared" si="8"/>
        <v xml:space="preserve"> </v>
      </c>
      <c r="AF19" s="59" t="str">
        <f t="shared" si="8"/>
        <v xml:space="preserve"> </v>
      </c>
      <c r="AG19" s="59" t="str">
        <f t="shared" si="9"/>
        <v xml:space="preserve"> </v>
      </c>
      <c r="AH19" s="59" t="str">
        <f t="shared" si="10"/>
        <v xml:space="preserve"> </v>
      </c>
      <c r="AI19" s="59" t="str">
        <f t="shared" si="10"/>
        <v xml:space="preserve"> </v>
      </c>
      <c r="AJ19" s="59" t="str">
        <f t="shared" si="10"/>
        <v xml:space="preserve"> </v>
      </c>
      <c r="AK19" s="59" t="str">
        <f t="shared" si="10"/>
        <v xml:space="preserve"> </v>
      </c>
      <c r="AL19" s="59" t="str">
        <f t="shared" si="10"/>
        <v xml:space="preserve"> </v>
      </c>
      <c r="AM19" s="59" t="str">
        <f t="shared" si="10"/>
        <v xml:space="preserve"> </v>
      </c>
      <c r="AN19" s="59" t="str">
        <f t="shared" si="4"/>
        <v xml:space="preserve"> </v>
      </c>
      <c r="AO19" s="59" t="str">
        <f t="shared" si="4"/>
        <v xml:space="preserve"> </v>
      </c>
      <c r="AP19" s="59" t="str">
        <f t="shared" si="4"/>
        <v xml:space="preserve"> </v>
      </c>
      <c r="AQ19" s="59" t="str">
        <f t="shared" si="4"/>
        <v xml:space="preserve"> </v>
      </c>
      <c r="AR19" s="59" t="str">
        <f t="shared" si="4"/>
        <v xml:space="preserve"> </v>
      </c>
      <c r="AS19" s="59" t="str">
        <f t="shared" si="4"/>
        <v xml:space="preserve"> </v>
      </c>
      <c r="AT19" s="59" t="str">
        <f t="shared" si="4"/>
        <v xml:space="preserve"> </v>
      </c>
      <c r="AU19" s="60" t="str">
        <f t="shared" si="5"/>
        <v xml:space="preserve"> </v>
      </c>
      <c r="AV19" s="100" t="b">
        <f t="shared" si="11"/>
        <v>0</v>
      </c>
      <c r="AW19" s="100" t="b">
        <f t="shared" si="12"/>
        <v>0</v>
      </c>
      <c r="AX19" s="100" t="b">
        <f t="shared" si="13"/>
        <v>0</v>
      </c>
      <c r="AY19" s="35"/>
      <c r="AZ19" s="35"/>
      <c r="BA19" s="35"/>
      <c r="BB19" s="35"/>
      <c r="BC19" s="35"/>
    </row>
    <row r="20" spans="1:55" x14ac:dyDescent="0.3">
      <c r="A20" s="115"/>
      <c r="B20" s="173"/>
      <c r="C20" s="170"/>
      <c r="D20" s="170"/>
      <c r="E20" s="170"/>
      <c r="F20" s="170"/>
      <c r="G20" s="170"/>
      <c r="H20" s="170"/>
      <c r="I20" s="170"/>
      <c r="J20" s="170"/>
      <c r="K20" s="170"/>
      <c r="L20" s="170"/>
      <c r="M20" s="170"/>
      <c r="N20" s="170"/>
      <c r="O20" s="170"/>
      <c r="P20" s="62"/>
      <c r="Q20" s="62"/>
      <c r="R20" s="62"/>
      <c r="S20" s="62"/>
      <c r="T20" s="62"/>
      <c r="U20" s="62"/>
      <c r="V20" s="62"/>
      <c r="W20" s="120"/>
      <c r="X20" s="37" t="str">
        <f t="shared" si="2"/>
        <v xml:space="preserve"> </v>
      </c>
      <c r="Z20" s="59" t="str">
        <f t="shared" si="6"/>
        <v xml:space="preserve"> </v>
      </c>
      <c r="AA20" s="59" t="str">
        <f t="shared" si="6"/>
        <v xml:space="preserve"> </v>
      </c>
      <c r="AB20" s="59" t="str">
        <f t="shared" si="7"/>
        <v xml:space="preserve"> </v>
      </c>
      <c r="AC20" s="59" t="str">
        <f t="shared" si="8"/>
        <v xml:space="preserve"> </v>
      </c>
      <c r="AD20" s="59" t="str">
        <f t="shared" si="8"/>
        <v xml:space="preserve"> </v>
      </c>
      <c r="AE20" s="59" t="str">
        <f t="shared" si="8"/>
        <v xml:space="preserve"> </v>
      </c>
      <c r="AF20" s="59" t="str">
        <f t="shared" si="8"/>
        <v xml:space="preserve"> </v>
      </c>
      <c r="AG20" s="59" t="str">
        <f t="shared" si="9"/>
        <v xml:space="preserve"> </v>
      </c>
      <c r="AH20" s="59" t="str">
        <f t="shared" si="10"/>
        <v xml:space="preserve"> </v>
      </c>
      <c r="AI20" s="59" t="str">
        <f t="shared" si="10"/>
        <v xml:space="preserve"> </v>
      </c>
      <c r="AJ20" s="59" t="str">
        <f t="shared" si="10"/>
        <v xml:space="preserve"> </v>
      </c>
      <c r="AK20" s="59" t="str">
        <f t="shared" si="10"/>
        <v xml:space="preserve"> </v>
      </c>
      <c r="AL20" s="59" t="str">
        <f t="shared" si="10"/>
        <v xml:space="preserve"> </v>
      </c>
      <c r="AM20" s="59" t="str">
        <f t="shared" si="10"/>
        <v xml:space="preserve"> </v>
      </c>
      <c r="AN20" s="59" t="str">
        <f t="shared" si="4"/>
        <v xml:space="preserve"> </v>
      </c>
      <c r="AO20" s="59" t="str">
        <f t="shared" si="4"/>
        <v xml:space="preserve"> </v>
      </c>
      <c r="AP20" s="59" t="str">
        <f t="shared" si="4"/>
        <v xml:space="preserve"> </v>
      </c>
      <c r="AQ20" s="59" t="str">
        <f t="shared" si="4"/>
        <v xml:space="preserve"> </v>
      </c>
      <c r="AR20" s="59" t="str">
        <f t="shared" si="4"/>
        <v xml:space="preserve"> </v>
      </c>
      <c r="AS20" s="59" t="str">
        <f t="shared" si="4"/>
        <v xml:space="preserve"> </v>
      </c>
      <c r="AT20" s="59" t="str">
        <f t="shared" si="4"/>
        <v xml:space="preserve"> </v>
      </c>
      <c r="AU20" s="60" t="str">
        <f t="shared" si="5"/>
        <v xml:space="preserve"> </v>
      </c>
      <c r="AV20" s="100" t="b">
        <f t="shared" si="11"/>
        <v>0</v>
      </c>
      <c r="AW20" s="100" t="b">
        <f t="shared" si="12"/>
        <v>0</v>
      </c>
      <c r="AX20" s="100" t="b">
        <f t="shared" si="13"/>
        <v>0</v>
      </c>
      <c r="AY20" s="35"/>
      <c r="AZ20" s="35"/>
      <c r="BA20" s="35"/>
      <c r="BB20" s="35"/>
      <c r="BC20" s="35"/>
    </row>
    <row r="21" spans="1:55" x14ac:dyDescent="0.3">
      <c r="A21" s="115"/>
      <c r="B21" s="173"/>
      <c r="C21" s="170"/>
      <c r="D21" s="170"/>
      <c r="E21" s="170"/>
      <c r="F21" s="170"/>
      <c r="G21" s="170"/>
      <c r="H21" s="170"/>
      <c r="I21" s="170"/>
      <c r="J21" s="170"/>
      <c r="K21" s="170"/>
      <c r="L21" s="170"/>
      <c r="M21" s="170"/>
      <c r="N21" s="170"/>
      <c r="O21" s="170"/>
      <c r="P21" s="62"/>
      <c r="Q21" s="62"/>
      <c r="R21" s="62"/>
      <c r="S21" s="62"/>
      <c r="T21" s="62"/>
      <c r="U21" s="62"/>
      <c r="V21" s="62"/>
      <c r="W21" s="120"/>
      <c r="X21" s="37" t="str">
        <f t="shared" si="2"/>
        <v xml:space="preserve"> </v>
      </c>
      <c r="Z21" s="59" t="str">
        <f t="shared" si="6"/>
        <v xml:space="preserve"> </v>
      </c>
      <c r="AA21" s="59" t="str">
        <f t="shared" si="6"/>
        <v xml:space="preserve"> </v>
      </c>
      <c r="AB21" s="59" t="str">
        <f t="shared" si="7"/>
        <v xml:space="preserve"> </v>
      </c>
      <c r="AC21" s="59" t="str">
        <f t="shared" si="8"/>
        <v xml:space="preserve"> </v>
      </c>
      <c r="AD21" s="59" t="str">
        <f t="shared" si="8"/>
        <v xml:space="preserve"> </v>
      </c>
      <c r="AE21" s="59" t="str">
        <f t="shared" si="8"/>
        <v xml:space="preserve"> </v>
      </c>
      <c r="AF21" s="59" t="str">
        <f t="shared" si="8"/>
        <v xml:space="preserve"> </v>
      </c>
      <c r="AG21" s="59" t="str">
        <f t="shared" si="9"/>
        <v xml:space="preserve"> </v>
      </c>
      <c r="AH21" s="59" t="str">
        <f t="shared" si="10"/>
        <v xml:space="preserve"> </v>
      </c>
      <c r="AI21" s="59" t="str">
        <f t="shared" si="10"/>
        <v xml:space="preserve"> </v>
      </c>
      <c r="AJ21" s="59" t="str">
        <f t="shared" si="10"/>
        <v xml:space="preserve"> </v>
      </c>
      <c r="AK21" s="59" t="str">
        <f t="shared" si="10"/>
        <v xml:space="preserve"> </v>
      </c>
      <c r="AL21" s="59" t="str">
        <f t="shared" si="10"/>
        <v xml:space="preserve"> </v>
      </c>
      <c r="AM21" s="59" t="str">
        <f t="shared" si="10"/>
        <v xml:space="preserve"> </v>
      </c>
      <c r="AN21" s="59" t="str">
        <f t="shared" si="4"/>
        <v xml:space="preserve"> </v>
      </c>
      <c r="AO21" s="59" t="str">
        <f t="shared" si="4"/>
        <v xml:space="preserve"> </v>
      </c>
      <c r="AP21" s="59" t="str">
        <f t="shared" si="4"/>
        <v xml:space="preserve"> </v>
      </c>
      <c r="AQ21" s="59" t="str">
        <f t="shared" si="4"/>
        <v xml:space="preserve"> </v>
      </c>
      <c r="AR21" s="59" t="str">
        <f t="shared" si="4"/>
        <v xml:space="preserve"> </v>
      </c>
      <c r="AS21" s="59" t="str">
        <f t="shared" si="4"/>
        <v xml:space="preserve"> </v>
      </c>
      <c r="AT21" s="59" t="str">
        <f t="shared" si="4"/>
        <v xml:space="preserve"> </v>
      </c>
      <c r="AU21" s="60" t="str">
        <f t="shared" si="5"/>
        <v xml:space="preserve"> </v>
      </c>
      <c r="AV21" s="100" t="b">
        <f t="shared" si="11"/>
        <v>0</v>
      </c>
      <c r="AW21" s="100" t="b">
        <f t="shared" si="12"/>
        <v>0</v>
      </c>
      <c r="AX21" s="100" t="b">
        <f t="shared" si="13"/>
        <v>0</v>
      </c>
      <c r="AY21" s="35"/>
      <c r="AZ21" s="35"/>
      <c r="BA21" s="35"/>
      <c r="BB21" s="35"/>
      <c r="BC21" s="35"/>
    </row>
    <row r="22" spans="1:55" x14ac:dyDescent="0.3">
      <c r="A22" s="115"/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120"/>
      <c r="X22" s="37" t="str">
        <f t="shared" si="2"/>
        <v xml:space="preserve"> </v>
      </c>
      <c r="Z22" s="59" t="str">
        <f t="shared" si="6"/>
        <v xml:space="preserve"> </v>
      </c>
      <c r="AA22" s="59" t="str">
        <f t="shared" si="6"/>
        <v xml:space="preserve"> </v>
      </c>
      <c r="AB22" s="59" t="str">
        <f t="shared" si="7"/>
        <v xml:space="preserve"> </v>
      </c>
      <c r="AC22" s="59" t="str">
        <f t="shared" si="8"/>
        <v xml:space="preserve"> </v>
      </c>
      <c r="AD22" s="59" t="str">
        <f t="shared" si="8"/>
        <v xml:space="preserve"> </v>
      </c>
      <c r="AE22" s="59" t="str">
        <f t="shared" si="8"/>
        <v xml:space="preserve"> </v>
      </c>
      <c r="AF22" s="59" t="str">
        <f t="shared" si="8"/>
        <v xml:space="preserve"> </v>
      </c>
      <c r="AG22" s="59" t="str">
        <f t="shared" si="9"/>
        <v xml:space="preserve"> </v>
      </c>
      <c r="AH22" s="59" t="str">
        <f t="shared" si="10"/>
        <v xml:space="preserve"> </v>
      </c>
      <c r="AI22" s="59" t="str">
        <f t="shared" si="10"/>
        <v xml:space="preserve"> </v>
      </c>
      <c r="AJ22" s="59" t="str">
        <f t="shared" si="10"/>
        <v xml:space="preserve"> </v>
      </c>
      <c r="AK22" s="59" t="str">
        <f t="shared" si="10"/>
        <v xml:space="preserve"> </v>
      </c>
      <c r="AL22" s="59" t="str">
        <f t="shared" si="10"/>
        <v xml:space="preserve"> </v>
      </c>
      <c r="AM22" s="59" t="str">
        <f t="shared" si="10"/>
        <v xml:space="preserve"> </v>
      </c>
      <c r="AN22" s="59" t="str">
        <f t="shared" si="4"/>
        <v xml:space="preserve"> </v>
      </c>
      <c r="AO22" s="59" t="str">
        <f t="shared" si="4"/>
        <v xml:space="preserve"> </v>
      </c>
      <c r="AP22" s="59" t="str">
        <f t="shared" si="4"/>
        <v xml:space="preserve"> </v>
      </c>
      <c r="AQ22" s="59" t="str">
        <f t="shared" si="4"/>
        <v xml:space="preserve"> </v>
      </c>
      <c r="AR22" s="59" t="str">
        <f t="shared" si="4"/>
        <v xml:space="preserve"> </v>
      </c>
      <c r="AS22" s="59" t="str">
        <f t="shared" si="4"/>
        <v xml:space="preserve"> </v>
      </c>
      <c r="AT22" s="59" t="str">
        <f t="shared" si="4"/>
        <v xml:space="preserve"> </v>
      </c>
      <c r="AU22" s="60" t="str">
        <f t="shared" si="5"/>
        <v xml:space="preserve"> </v>
      </c>
      <c r="AV22" s="100" t="b">
        <f t="shared" si="11"/>
        <v>0</v>
      </c>
      <c r="AW22" s="100" t="b">
        <f t="shared" si="12"/>
        <v>0</v>
      </c>
      <c r="AX22" s="100" t="b">
        <f t="shared" si="13"/>
        <v>0</v>
      </c>
      <c r="AY22" s="35"/>
      <c r="AZ22" s="35"/>
      <c r="BA22" s="35"/>
      <c r="BB22" s="35"/>
      <c r="BC22" s="35"/>
    </row>
    <row r="23" spans="1:55" x14ac:dyDescent="0.3">
      <c r="A23" s="36"/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6"/>
      <c r="W23" s="61"/>
      <c r="X23" s="37" t="str">
        <f t="shared" si="2"/>
        <v xml:space="preserve"> </v>
      </c>
      <c r="Z23" s="59" t="str">
        <f t="shared" si="6"/>
        <v xml:space="preserve"> </v>
      </c>
      <c r="AA23" s="59" t="str">
        <f t="shared" si="6"/>
        <v xml:space="preserve"> </v>
      </c>
      <c r="AB23" s="59" t="str">
        <f t="shared" si="7"/>
        <v xml:space="preserve"> </v>
      </c>
      <c r="AC23" s="59" t="str">
        <f t="shared" si="8"/>
        <v xml:space="preserve"> </v>
      </c>
      <c r="AD23" s="59" t="str">
        <f t="shared" si="8"/>
        <v xml:space="preserve"> </v>
      </c>
      <c r="AE23" s="59" t="str">
        <f t="shared" si="8"/>
        <v xml:space="preserve"> </v>
      </c>
      <c r="AF23" s="59" t="str">
        <f t="shared" si="8"/>
        <v xml:space="preserve"> </v>
      </c>
      <c r="AG23" s="59" t="str">
        <f t="shared" si="9"/>
        <v xml:space="preserve"> </v>
      </c>
      <c r="AH23" s="59" t="str">
        <f t="shared" si="10"/>
        <v xml:space="preserve"> </v>
      </c>
      <c r="AI23" s="59" t="str">
        <f t="shared" si="10"/>
        <v xml:space="preserve"> </v>
      </c>
      <c r="AJ23" s="59" t="str">
        <f t="shared" si="10"/>
        <v xml:space="preserve"> </v>
      </c>
      <c r="AK23" s="59" t="str">
        <f t="shared" si="10"/>
        <v xml:space="preserve"> </v>
      </c>
      <c r="AL23" s="59" t="str">
        <f t="shared" si="10"/>
        <v xml:space="preserve"> </v>
      </c>
      <c r="AM23" s="59" t="str">
        <f t="shared" si="10"/>
        <v xml:space="preserve"> </v>
      </c>
      <c r="AN23" s="59" t="str">
        <f t="shared" si="4"/>
        <v xml:space="preserve"> </v>
      </c>
      <c r="AO23" s="59" t="str">
        <f t="shared" si="4"/>
        <v xml:space="preserve"> </v>
      </c>
      <c r="AP23" s="59" t="str">
        <f t="shared" si="4"/>
        <v xml:space="preserve"> </v>
      </c>
      <c r="AQ23" s="59" t="str">
        <f t="shared" si="4"/>
        <v xml:space="preserve"> </v>
      </c>
      <c r="AR23" s="59" t="str">
        <f t="shared" si="4"/>
        <v xml:space="preserve"> </v>
      </c>
      <c r="AS23" s="59" t="str">
        <f t="shared" si="4"/>
        <v xml:space="preserve"> </v>
      </c>
      <c r="AT23" s="59" t="str">
        <f t="shared" si="4"/>
        <v xml:space="preserve"> </v>
      </c>
      <c r="AU23" s="60" t="str">
        <f t="shared" si="5"/>
        <v xml:space="preserve"> </v>
      </c>
      <c r="AV23" s="100" t="b">
        <f t="shared" si="11"/>
        <v>0</v>
      </c>
      <c r="AW23" s="100" t="b">
        <f t="shared" si="12"/>
        <v>0</v>
      </c>
      <c r="AX23" s="100" t="b">
        <f t="shared" si="13"/>
        <v>0</v>
      </c>
    </row>
    <row r="24" spans="1:55" x14ac:dyDescent="0.3">
      <c r="A24" s="36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6"/>
      <c r="W24" s="61"/>
      <c r="X24" s="37" t="str">
        <f t="shared" si="2"/>
        <v xml:space="preserve"> </v>
      </c>
      <c r="Z24" s="59" t="str">
        <f t="shared" si="6"/>
        <v xml:space="preserve"> </v>
      </c>
      <c r="AA24" s="59" t="str">
        <f t="shared" si="6"/>
        <v xml:space="preserve"> </v>
      </c>
      <c r="AB24" s="59" t="str">
        <f t="shared" si="7"/>
        <v xml:space="preserve"> </v>
      </c>
      <c r="AC24" s="59" t="str">
        <f t="shared" si="8"/>
        <v xml:space="preserve"> </v>
      </c>
      <c r="AD24" s="59" t="str">
        <f t="shared" si="8"/>
        <v xml:space="preserve"> </v>
      </c>
      <c r="AE24" s="59" t="str">
        <f t="shared" si="8"/>
        <v xml:space="preserve"> </v>
      </c>
      <c r="AF24" s="59" t="str">
        <f t="shared" si="8"/>
        <v xml:space="preserve"> </v>
      </c>
      <c r="AG24" s="59" t="str">
        <f t="shared" si="9"/>
        <v xml:space="preserve"> </v>
      </c>
      <c r="AH24" s="59" t="str">
        <f t="shared" si="10"/>
        <v xml:space="preserve"> </v>
      </c>
      <c r="AI24" s="59" t="str">
        <f t="shared" si="10"/>
        <v xml:space="preserve"> </v>
      </c>
      <c r="AJ24" s="59" t="str">
        <f t="shared" si="10"/>
        <v xml:space="preserve"> </v>
      </c>
      <c r="AK24" s="59" t="str">
        <f t="shared" si="10"/>
        <v xml:space="preserve"> </v>
      </c>
      <c r="AL24" s="59" t="str">
        <f t="shared" si="10"/>
        <v xml:space="preserve"> </v>
      </c>
      <c r="AM24" s="59" t="str">
        <f t="shared" si="10"/>
        <v xml:space="preserve"> </v>
      </c>
      <c r="AN24" s="59" t="str">
        <f t="shared" si="4"/>
        <v xml:space="preserve"> </v>
      </c>
      <c r="AO24" s="59" t="str">
        <f t="shared" si="4"/>
        <v xml:space="preserve"> </v>
      </c>
      <c r="AP24" s="59" t="str">
        <f t="shared" si="4"/>
        <v xml:space="preserve"> </v>
      </c>
      <c r="AQ24" s="59" t="str">
        <f t="shared" si="4"/>
        <v xml:space="preserve"> </v>
      </c>
      <c r="AR24" s="59" t="str">
        <f t="shared" si="4"/>
        <v xml:space="preserve"> </v>
      </c>
      <c r="AS24" s="59" t="str">
        <f t="shared" si="4"/>
        <v xml:space="preserve"> </v>
      </c>
      <c r="AT24" s="59" t="str">
        <f t="shared" si="4"/>
        <v xml:space="preserve"> </v>
      </c>
      <c r="AU24" s="60" t="str">
        <f t="shared" si="5"/>
        <v xml:space="preserve"> </v>
      </c>
      <c r="AV24" s="100" t="b">
        <f t="shared" si="11"/>
        <v>0</v>
      </c>
      <c r="AW24" s="100" t="b">
        <f t="shared" si="12"/>
        <v>0</v>
      </c>
      <c r="AX24" s="100" t="b">
        <f t="shared" si="13"/>
        <v>0</v>
      </c>
    </row>
    <row r="25" spans="1:55" ht="14.4" thickBot="1" x14ac:dyDescent="0.35">
      <c r="A25" s="36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6"/>
      <c r="W25" s="61"/>
      <c r="X25" s="116" t="str">
        <f t="shared" si="2"/>
        <v xml:space="preserve"> </v>
      </c>
      <c r="Z25" s="59" t="str">
        <f t="shared" si="6"/>
        <v xml:space="preserve"> </v>
      </c>
      <c r="AA25" s="59" t="str">
        <f t="shared" si="6"/>
        <v xml:space="preserve"> </v>
      </c>
      <c r="AB25" s="59" t="str">
        <f t="shared" si="7"/>
        <v xml:space="preserve"> </v>
      </c>
      <c r="AC25" s="59" t="str">
        <f t="shared" si="8"/>
        <v xml:space="preserve"> </v>
      </c>
      <c r="AD25" s="59" t="str">
        <f t="shared" si="8"/>
        <v xml:space="preserve"> </v>
      </c>
      <c r="AE25" s="59" t="str">
        <f t="shared" si="8"/>
        <v xml:space="preserve"> </v>
      </c>
      <c r="AF25" s="59" t="str">
        <f t="shared" si="8"/>
        <v xml:space="preserve"> </v>
      </c>
      <c r="AG25" s="59" t="str">
        <f t="shared" si="9"/>
        <v xml:space="preserve"> </v>
      </c>
      <c r="AH25" s="59" t="str">
        <f t="shared" si="10"/>
        <v xml:space="preserve"> </v>
      </c>
      <c r="AI25" s="59" t="str">
        <f t="shared" si="10"/>
        <v xml:space="preserve"> </v>
      </c>
      <c r="AJ25" s="59" t="str">
        <f t="shared" si="10"/>
        <v xml:space="preserve"> </v>
      </c>
      <c r="AK25" s="59" t="str">
        <f t="shared" si="10"/>
        <v xml:space="preserve"> </v>
      </c>
      <c r="AL25" s="59" t="str">
        <f t="shared" si="10"/>
        <v xml:space="preserve"> </v>
      </c>
      <c r="AM25" s="59" t="str">
        <f t="shared" si="10"/>
        <v xml:space="preserve"> </v>
      </c>
      <c r="AN25" s="59" t="str">
        <f t="shared" si="4"/>
        <v xml:space="preserve"> </v>
      </c>
      <c r="AO25" s="59" t="str">
        <f t="shared" si="4"/>
        <v xml:space="preserve"> </v>
      </c>
      <c r="AP25" s="59" t="str">
        <f t="shared" si="4"/>
        <v xml:space="preserve"> </v>
      </c>
      <c r="AQ25" s="59" t="str">
        <f t="shared" si="4"/>
        <v xml:space="preserve"> </v>
      </c>
      <c r="AR25" s="59" t="str">
        <f t="shared" si="4"/>
        <v xml:space="preserve"> </v>
      </c>
      <c r="AS25" s="59" t="str">
        <f t="shared" si="4"/>
        <v xml:space="preserve"> </v>
      </c>
      <c r="AT25" s="59" t="str">
        <f t="shared" si="4"/>
        <v xml:space="preserve"> </v>
      </c>
      <c r="AU25" s="60" t="str">
        <f t="shared" si="5"/>
        <v xml:space="preserve"> </v>
      </c>
      <c r="AV25" s="100" t="b">
        <f t="shared" si="11"/>
        <v>0</v>
      </c>
      <c r="AW25" s="100" t="b">
        <f t="shared" si="12"/>
        <v>0</v>
      </c>
      <c r="AX25" s="100" t="b">
        <f t="shared" si="13"/>
        <v>0</v>
      </c>
    </row>
    <row r="26" spans="1:55" x14ac:dyDescent="0.3">
      <c r="A26" s="36"/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6"/>
      <c r="V26" s="56"/>
      <c r="W26" s="61"/>
      <c r="X26" s="117" t="str">
        <f t="shared" si="2"/>
        <v xml:space="preserve"> </v>
      </c>
      <c r="Z26" s="59" t="str">
        <f t="shared" si="6"/>
        <v xml:space="preserve"> </v>
      </c>
      <c r="AA26" s="59" t="str">
        <f t="shared" si="6"/>
        <v xml:space="preserve"> </v>
      </c>
      <c r="AB26" s="59" t="str">
        <f t="shared" ref="AB26:AB59" si="14">IF(ISBLANK($A26)," ",IF(ISNUMBER(D26),D26,0))</f>
        <v xml:space="preserve"> </v>
      </c>
      <c r="AC26" s="59" t="str">
        <f t="shared" si="8"/>
        <v xml:space="preserve"> </v>
      </c>
      <c r="AD26" s="59" t="str">
        <f t="shared" si="8"/>
        <v xml:space="preserve"> </v>
      </c>
      <c r="AE26" s="59" t="str">
        <f t="shared" si="8"/>
        <v xml:space="preserve"> </v>
      </c>
      <c r="AF26" s="59" t="str">
        <f t="shared" si="8"/>
        <v xml:space="preserve"> </v>
      </c>
      <c r="AG26" s="59" t="str">
        <f t="shared" ref="AG26:AG59" si="15">IF(ISBLANK($A26)," ",IF(ISNUMBER(I26),I26,0))</f>
        <v xml:space="preserve"> </v>
      </c>
      <c r="AH26" s="59" t="str">
        <f t="shared" si="10"/>
        <v xml:space="preserve"> </v>
      </c>
      <c r="AI26" s="59" t="str">
        <f t="shared" si="10"/>
        <v xml:space="preserve"> </v>
      </c>
      <c r="AJ26" s="59" t="str">
        <f t="shared" si="10"/>
        <v xml:space="preserve"> </v>
      </c>
      <c r="AK26" s="59" t="str">
        <f t="shared" si="10"/>
        <v xml:space="preserve"> </v>
      </c>
      <c r="AL26" s="59" t="str">
        <f t="shared" si="10"/>
        <v xml:space="preserve"> </v>
      </c>
      <c r="AM26" s="59" t="str">
        <f t="shared" si="10"/>
        <v xml:space="preserve"> </v>
      </c>
      <c r="AN26" s="59" t="str">
        <f t="shared" si="4"/>
        <v xml:space="preserve"> </v>
      </c>
      <c r="AO26" s="59" t="str">
        <f t="shared" si="4"/>
        <v xml:space="preserve"> </v>
      </c>
      <c r="AP26" s="59" t="str">
        <f t="shared" si="4"/>
        <v xml:space="preserve"> </v>
      </c>
      <c r="AQ26" s="59" t="str">
        <f t="shared" si="4"/>
        <v xml:space="preserve"> </v>
      </c>
      <c r="AR26" s="59" t="str">
        <f t="shared" si="4"/>
        <v xml:space="preserve"> </v>
      </c>
      <c r="AS26" s="59" t="str">
        <f t="shared" si="4"/>
        <v xml:space="preserve"> </v>
      </c>
      <c r="AT26" s="59" t="str">
        <f t="shared" si="4"/>
        <v xml:space="preserve"> </v>
      </c>
      <c r="AU26" s="60" t="str">
        <f t="shared" si="5"/>
        <v xml:space="preserve"> </v>
      </c>
      <c r="AV26" s="100" t="b">
        <f t="shared" si="11"/>
        <v>0</v>
      </c>
      <c r="AW26" s="100" t="b">
        <f t="shared" si="12"/>
        <v>0</v>
      </c>
      <c r="AX26" s="100" t="b">
        <f t="shared" si="13"/>
        <v>0</v>
      </c>
    </row>
    <row r="27" spans="1:55" x14ac:dyDescent="0.3">
      <c r="A27" s="36"/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6"/>
      <c r="W27" s="61"/>
      <c r="X27" s="37" t="str">
        <f t="shared" si="2"/>
        <v xml:space="preserve"> </v>
      </c>
      <c r="Z27" s="59" t="str">
        <f t="shared" si="6"/>
        <v xml:space="preserve"> </v>
      </c>
      <c r="AA27" s="59" t="str">
        <f t="shared" si="6"/>
        <v xml:space="preserve"> </v>
      </c>
      <c r="AB27" s="59" t="str">
        <f t="shared" si="14"/>
        <v xml:space="preserve"> </v>
      </c>
      <c r="AC27" s="59" t="str">
        <f t="shared" si="8"/>
        <v xml:space="preserve"> </v>
      </c>
      <c r="AD27" s="59" t="str">
        <f t="shared" si="8"/>
        <v xml:space="preserve"> </v>
      </c>
      <c r="AE27" s="59" t="str">
        <f t="shared" si="8"/>
        <v xml:space="preserve"> </v>
      </c>
      <c r="AF27" s="59" t="str">
        <f t="shared" si="8"/>
        <v xml:space="preserve"> </v>
      </c>
      <c r="AG27" s="59" t="str">
        <f t="shared" si="15"/>
        <v xml:space="preserve"> </v>
      </c>
      <c r="AH27" s="59" t="str">
        <f t="shared" si="10"/>
        <v xml:space="preserve"> </v>
      </c>
      <c r="AI27" s="59" t="str">
        <f t="shared" si="10"/>
        <v xml:space="preserve"> </v>
      </c>
      <c r="AJ27" s="59" t="str">
        <f t="shared" si="10"/>
        <v xml:space="preserve"> </v>
      </c>
      <c r="AK27" s="59" t="str">
        <f t="shared" si="10"/>
        <v xml:space="preserve"> </v>
      </c>
      <c r="AL27" s="59" t="str">
        <f t="shared" si="10"/>
        <v xml:space="preserve"> </v>
      </c>
      <c r="AM27" s="59" t="str">
        <f t="shared" si="10"/>
        <v xml:space="preserve"> </v>
      </c>
      <c r="AN27" s="59" t="str">
        <f t="shared" si="4"/>
        <v xml:space="preserve"> </v>
      </c>
      <c r="AO27" s="59" t="str">
        <f t="shared" si="4"/>
        <v xml:space="preserve"> </v>
      </c>
      <c r="AP27" s="59" t="str">
        <f t="shared" si="4"/>
        <v xml:space="preserve"> </v>
      </c>
      <c r="AQ27" s="59" t="str">
        <f t="shared" si="4"/>
        <v xml:space="preserve"> </v>
      </c>
      <c r="AR27" s="59" t="str">
        <f t="shared" si="4"/>
        <v xml:space="preserve"> </v>
      </c>
      <c r="AS27" s="59" t="str">
        <f t="shared" si="4"/>
        <v xml:space="preserve"> </v>
      </c>
      <c r="AT27" s="59" t="str">
        <f t="shared" si="4"/>
        <v xml:space="preserve"> </v>
      </c>
      <c r="AU27" s="60" t="str">
        <f t="shared" si="5"/>
        <v xml:space="preserve"> </v>
      </c>
      <c r="AV27" s="100" t="b">
        <f t="shared" si="11"/>
        <v>0</v>
      </c>
      <c r="AW27" s="100" t="b">
        <f t="shared" si="12"/>
        <v>0</v>
      </c>
      <c r="AX27" s="100" t="b">
        <f t="shared" si="13"/>
        <v>0</v>
      </c>
    </row>
    <row r="28" spans="1:55" x14ac:dyDescent="0.3">
      <c r="A28" s="36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6"/>
      <c r="W28" s="61"/>
      <c r="X28" s="37" t="str">
        <f t="shared" si="2"/>
        <v xml:space="preserve"> </v>
      </c>
      <c r="Z28" s="59" t="str">
        <f t="shared" si="6"/>
        <v xml:space="preserve"> </v>
      </c>
      <c r="AA28" s="59" t="str">
        <f t="shared" si="6"/>
        <v xml:space="preserve"> </v>
      </c>
      <c r="AB28" s="59" t="str">
        <f t="shared" si="14"/>
        <v xml:space="preserve"> </v>
      </c>
      <c r="AC28" s="59" t="str">
        <f t="shared" si="8"/>
        <v xml:space="preserve"> </v>
      </c>
      <c r="AD28" s="59" t="str">
        <f t="shared" si="8"/>
        <v xml:space="preserve"> </v>
      </c>
      <c r="AE28" s="59" t="str">
        <f t="shared" si="8"/>
        <v xml:space="preserve"> </v>
      </c>
      <c r="AF28" s="59" t="str">
        <f t="shared" si="8"/>
        <v xml:space="preserve"> </v>
      </c>
      <c r="AG28" s="59" t="str">
        <f t="shared" si="15"/>
        <v xml:space="preserve"> </v>
      </c>
      <c r="AH28" s="59" t="str">
        <f t="shared" si="10"/>
        <v xml:space="preserve"> </v>
      </c>
      <c r="AI28" s="59" t="str">
        <f t="shared" si="10"/>
        <v xml:space="preserve"> </v>
      </c>
      <c r="AJ28" s="59" t="str">
        <f t="shared" si="10"/>
        <v xml:space="preserve"> </v>
      </c>
      <c r="AK28" s="59" t="str">
        <f t="shared" si="10"/>
        <v xml:space="preserve"> </v>
      </c>
      <c r="AL28" s="59" t="str">
        <f t="shared" si="10"/>
        <v xml:space="preserve"> </v>
      </c>
      <c r="AM28" s="59" t="str">
        <f t="shared" si="10"/>
        <v xml:space="preserve"> </v>
      </c>
      <c r="AN28" s="59" t="str">
        <f t="shared" si="4"/>
        <v xml:space="preserve"> </v>
      </c>
      <c r="AO28" s="59" t="str">
        <f t="shared" si="4"/>
        <v xml:space="preserve"> </v>
      </c>
      <c r="AP28" s="59" t="str">
        <f t="shared" si="4"/>
        <v xml:space="preserve"> </v>
      </c>
      <c r="AQ28" s="59" t="str">
        <f t="shared" si="4"/>
        <v xml:space="preserve"> </v>
      </c>
      <c r="AR28" s="59" t="str">
        <f t="shared" si="4"/>
        <v xml:space="preserve"> </v>
      </c>
      <c r="AS28" s="59" t="str">
        <f t="shared" si="4"/>
        <v xml:space="preserve"> </v>
      </c>
      <c r="AT28" s="59" t="str">
        <f t="shared" si="4"/>
        <v xml:space="preserve"> </v>
      </c>
      <c r="AU28" s="60" t="str">
        <f t="shared" si="5"/>
        <v xml:space="preserve"> </v>
      </c>
      <c r="AV28" s="100" t="b">
        <f t="shared" si="11"/>
        <v>0</v>
      </c>
      <c r="AW28" s="100" t="b">
        <f t="shared" si="12"/>
        <v>0</v>
      </c>
      <c r="AX28" s="100" t="b">
        <f t="shared" si="13"/>
        <v>0</v>
      </c>
    </row>
    <row r="29" spans="1:55" x14ac:dyDescent="0.3">
      <c r="A29" s="36"/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6"/>
      <c r="W29" s="61"/>
      <c r="X29" s="37" t="str">
        <f t="shared" si="2"/>
        <v xml:space="preserve"> </v>
      </c>
      <c r="Z29" s="59" t="str">
        <f t="shared" si="6"/>
        <v xml:space="preserve"> </v>
      </c>
      <c r="AA29" s="59" t="str">
        <f t="shared" si="6"/>
        <v xml:space="preserve"> </v>
      </c>
      <c r="AB29" s="59" t="str">
        <f t="shared" si="14"/>
        <v xml:space="preserve"> </v>
      </c>
      <c r="AC29" s="59" t="str">
        <f t="shared" si="8"/>
        <v xml:space="preserve"> </v>
      </c>
      <c r="AD29" s="59" t="str">
        <f t="shared" si="8"/>
        <v xml:space="preserve"> </v>
      </c>
      <c r="AE29" s="59" t="str">
        <f t="shared" si="8"/>
        <v xml:space="preserve"> </v>
      </c>
      <c r="AF29" s="59" t="str">
        <f t="shared" si="8"/>
        <v xml:space="preserve"> </v>
      </c>
      <c r="AG29" s="59" t="str">
        <f t="shared" si="15"/>
        <v xml:space="preserve"> </v>
      </c>
      <c r="AH29" s="59" t="str">
        <f t="shared" si="10"/>
        <v xml:space="preserve"> </v>
      </c>
      <c r="AI29" s="59" t="str">
        <f t="shared" si="10"/>
        <v xml:space="preserve"> </v>
      </c>
      <c r="AJ29" s="59" t="str">
        <f t="shared" si="10"/>
        <v xml:space="preserve"> </v>
      </c>
      <c r="AK29" s="59" t="str">
        <f t="shared" si="10"/>
        <v xml:space="preserve"> </v>
      </c>
      <c r="AL29" s="59" t="str">
        <f t="shared" si="10"/>
        <v xml:space="preserve"> </v>
      </c>
      <c r="AM29" s="59" t="str">
        <f t="shared" si="10"/>
        <v xml:space="preserve"> </v>
      </c>
      <c r="AN29" s="59" t="str">
        <f t="shared" si="4"/>
        <v xml:space="preserve"> </v>
      </c>
      <c r="AO29" s="59" t="str">
        <f t="shared" si="4"/>
        <v xml:space="preserve"> </v>
      </c>
      <c r="AP29" s="59" t="str">
        <f t="shared" si="4"/>
        <v xml:space="preserve"> </v>
      </c>
      <c r="AQ29" s="59" t="str">
        <f t="shared" si="4"/>
        <v xml:space="preserve"> </v>
      </c>
      <c r="AR29" s="59" t="str">
        <f t="shared" si="4"/>
        <v xml:space="preserve"> </v>
      </c>
      <c r="AS29" s="59" t="str">
        <f t="shared" si="4"/>
        <v xml:space="preserve"> </v>
      </c>
      <c r="AT29" s="59" t="str">
        <f t="shared" si="4"/>
        <v xml:space="preserve"> </v>
      </c>
      <c r="AU29" s="60" t="str">
        <f t="shared" si="5"/>
        <v xml:space="preserve"> </v>
      </c>
      <c r="AV29" s="100" t="b">
        <f t="shared" si="11"/>
        <v>0</v>
      </c>
      <c r="AW29" s="100" t="b">
        <f t="shared" si="12"/>
        <v>0</v>
      </c>
      <c r="AX29" s="100" t="b">
        <f t="shared" si="13"/>
        <v>0</v>
      </c>
    </row>
    <row r="30" spans="1:55" x14ac:dyDescent="0.3">
      <c r="A30" s="36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6"/>
      <c r="W30" s="61"/>
      <c r="X30" s="37" t="str">
        <f t="shared" si="2"/>
        <v xml:space="preserve"> </v>
      </c>
      <c r="Z30" s="59" t="str">
        <f t="shared" si="6"/>
        <v xml:space="preserve"> </v>
      </c>
      <c r="AA30" s="59" t="str">
        <f t="shared" si="6"/>
        <v xml:space="preserve"> </v>
      </c>
      <c r="AB30" s="59" t="str">
        <f t="shared" si="14"/>
        <v xml:space="preserve"> </v>
      </c>
      <c r="AC30" s="59" t="str">
        <f t="shared" si="8"/>
        <v xml:space="preserve"> </v>
      </c>
      <c r="AD30" s="59" t="str">
        <f t="shared" si="8"/>
        <v xml:space="preserve"> </v>
      </c>
      <c r="AE30" s="59" t="str">
        <f t="shared" si="8"/>
        <v xml:space="preserve"> </v>
      </c>
      <c r="AF30" s="59" t="str">
        <f t="shared" si="8"/>
        <v xml:space="preserve"> </v>
      </c>
      <c r="AG30" s="59" t="str">
        <f t="shared" si="15"/>
        <v xml:space="preserve"> </v>
      </c>
      <c r="AH30" s="59" t="str">
        <f t="shared" si="10"/>
        <v xml:space="preserve"> </v>
      </c>
      <c r="AI30" s="59" t="str">
        <f t="shared" si="10"/>
        <v xml:space="preserve"> </v>
      </c>
      <c r="AJ30" s="59" t="str">
        <f t="shared" si="10"/>
        <v xml:space="preserve"> </v>
      </c>
      <c r="AK30" s="59" t="str">
        <f t="shared" si="10"/>
        <v xml:space="preserve"> </v>
      </c>
      <c r="AL30" s="59" t="str">
        <f t="shared" si="10"/>
        <v xml:space="preserve"> </v>
      </c>
      <c r="AM30" s="59" t="str">
        <f t="shared" si="10"/>
        <v xml:space="preserve"> </v>
      </c>
      <c r="AN30" s="59" t="str">
        <f t="shared" si="4"/>
        <v xml:space="preserve"> </v>
      </c>
      <c r="AO30" s="59" t="str">
        <f t="shared" si="4"/>
        <v xml:space="preserve"> </v>
      </c>
      <c r="AP30" s="59" t="str">
        <f t="shared" si="4"/>
        <v xml:space="preserve"> </v>
      </c>
      <c r="AQ30" s="59" t="str">
        <f t="shared" si="4"/>
        <v xml:space="preserve"> </v>
      </c>
      <c r="AR30" s="59" t="str">
        <f t="shared" si="4"/>
        <v xml:space="preserve"> </v>
      </c>
      <c r="AS30" s="59" t="str">
        <f t="shared" si="4"/>
        <v xml:space="preserve"> </v>
      </c>
      <c r="AT30" s="59" t="str">
        <f t="shared" si="4"/>
        <v xml:space="preserve"> </v>
      </c>
      <c r="AU30" s="60" t="str">
        <f t="shared" si="5"/>
        <v xml:space="preserve"> </v>
      </c>
      <c r="AV30" s="100" t="b">
        <f t="shared" si="11"/>
        <v>0</v>
      </c>
      <c r="AW30" s="100" t="b">
        <f t="shared" si="12"/>
        <v>0</v>
      </c>
      <c r="AX30" s="100" t="b">
        <f t="shared" si="13"/>
        <v>0</v>
      </c>
    </row>
    <row r="31" spans="1:55" x14ac:dyDescent="0.3">
      <c r="A31" s="36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6"/>
      <c r="W31" s="61"/>
      <c r="X31" s="37" t="str">
        <f t="shared" si="2"/>
        <v xml:space="preserve"> </v>
      </c>
      <c r="Z31" s="59" t="str">
        <f t="shared" si="6"/>
        <v xml:space="preserve"> </v>
      </c>
      <c r="AA31" s="59" t="str">
        <f t="shared" si="6"/>
        <v xml:space="preserve"> </v>
      </c>
      <c r="AB31" s="59" t="str">
        <f t="shared" si="14"/>
        <v xml:space="preserve"> </v>
      </c>
      <c r="AC31" s="59" t="str">
        <f t="shared" si="8"/>
        <v xml:space="preserve"> </v>
      </c>
      <c r="AD31" s="59" t="str">
        <f t="shared" si="8"/>
        <v xml:space="preserve"> </v>
      </c>
      <c r="AE31" s="59" t="str">
        <f t="shared" si="8"/>
        <v xml:space="preserve"> </v>
      </c>
      <c r="AF31" s="59" t="str">
        <f t="shared" si="8"/>
        <v xml:space="preserve"> </v>
      </c>
      <c r="AG31" s="59" t="str">
        <f t="shared" si="15"/>
        <v xml:space="preserve"> </v>
      </c>
      <c r="AH31" s="59" t="str">
        <f t="shared" si="10"/>
        <v xml:space="preserve"> </v>
      </c>
      <c r="AI31" s="59" t="str">
        <f t="shared" si="10"/>
        <v xml:space="preserve"> </v>
      </c>
      <c r="AJ31" s="59" t="str">
        <f t="shared" si="10"/>
        <v xml:space="preserve"> </v>
      </c>
      <c r="AK31" s="59" t="str">
        <f t="shared" si="10"/>
        <v xml:space="preserve"> </v>
      </c>
      <c r="AL31" s="59" t="str">
        <f t="shared" si="10"/>
        <v xml:space="preserve"> </v>
      </c>
      <c r="AM31" s="59" t="str">
        <f t="shared" si="10"/>
        <v xml:space="preserve"> </v>
      </c>
      <c r="AN31" s="59" t="str">
        <f t="shared" si="4"/>
        <v xml:space="preserve"> </v>
      </c>
      <c r="AO31" s="59" t="str">
        <f t="shared" si="4"/>
        <v xml:space="preserve"> </v>
      </c>
      <c r="AP31" s="59" t="str">
        <f t="shared" si="4"/>
        <v xml:space="preserve"> </v>
      </c>
      <c r="AQ31" s="59" t="str">
        <f t="shared" si="4"/>
        <v xml:space="preserve"> </v>
      </c>
      <c r="AR31" s="59" t="str">
        <f t="shared" si="4"/>
        <v xml:space="preserve"> </v>
      </c>
      <c r="AS31" s="59" t="str">
        <f t="shared" si="4"/>
        <v xml:space="preserve"> </v>
      </c>
      <c r="AT31" s="59" t="str">
        <f t="shared" si="4"/>
        <v xml:space="preserve"> </v>
      </c>
      <c r="AU31" s="60" t="str">
        <f t="shared" si="5"/>
        <v xml:space="preserve"> </v>
      </c>
      <c r="AV31" s="100" t="b">
        <f t="shared" si="11"/>
        <v>0</v>
      </c>
      <c r="AW31" s="100" t="b">
        <f t="shared" si="12"/>
        <v>0</v>
      </c>
      <c r="AX31" s="100" t="b">
        <f t="shared" si="13"/>
        <v>0</v>
      </c>
    </row>
    <row r="32" spans="1:55" x14ac:dyDescent="0.3">
      <c r="A32" s="38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3"/>
      <c r="R32" s="63"/>
      <c r="S32" s="63"/>
      <c r="T32" s="63"/>
      <c r="U32" s="63"/>
      <c r="V32" s="63"/>
      <c r="W32" s="64"/>
      <c r="X32" s="37" t="str">
        <f t="shared" si="2"/>
        <v xml:space="preserve"> </v>
      </c>
      <c r="Z32" s="59" t="str">
        <f t="shared" si="6"/>
        <v xml:space="preserve"> </v>
      </c>
      <c r="AA32" s="59" t="str">
        <f t="shared" si="6"/>
        <v xml:space="preserve"> </v>
      </c>
      <c r="AB32" s="59" t="str">
        <f t="shared" si="14"/>
        <v xml:space="preserve"> </v>
      </c>
      <c r="AC32" s="59" t="str">
        <f t="shared" si="8"/>
        <v xml:space="preserve"> </v>
      </c>
      <c r="AD32" s="59" t="str">
        <f t="shared" si="8"/>
        <v xml:space="preserve"> </v>
      </c>
      <c r="AE32" s="59" t="str">
        <f t="shared" si="8"/>
        <v xml:space="preserve"> </v>
      </c>
      <c r="AF32" s="59" t="str">
        <f t="shared" si="8"/>
        <v xml:space="preserve"> </v>
      </c>
      <c r="AG32" s="59" t="str">
        <f t="shared" si="15"/>
        <v xml:space="preserve"> </v>
      </c>
      <c r="AH32" s="59" t="str">
        <f t="shared" si="10"/>
        <v xml:space="preserve"> </v>
      </c>
      <c r="AI32" s="59" t="str">
        <f t="shared" si="10"/>
        <v xml:space="preserve"> </v>
      </c>
      <c r="AJ32" s="59" t="str">
        <f t="shared" si="10"/>
        <v xml:space="preserve"> </v>
      </c>
      <c r="AK32" s="59" t="str">
        <f t="shared" si="10"/>
        <v xml:space="preserve"> </v>
      </c>
      <c r="AL32" s="59" t="str">
        <f t="shared" si="10"/>
        <v xml:space="preserve"> </v>
      </c>
      <c r="AM32" s="59" t="str">
        <f t="shared" si="10"/>
        <v xml:space="preserve"> </v>
      </c>
      <c r="AN32" s="59" t="str">
        <f t="shared" si="4"/>
        <v xml:space="preserve"> </v>
      </c>
      <c r="AO32" s="59" t="str">
        <f t="shared" si="4"/>
        <v xml:space="preserve"> </v>
      </c>
      <c r="AP32" s="59" t="str">
        <f t="shared" si="4"/>
        <v xml:space="preserve"> </v>
      </c>
      <c r="AQ32" s="59" t="str">
        <f t="shared" si="4"/>
        <v xml:space="preserve"> </v>
      </c>
      <c r="AR32" s="59" t="str">
        <f t="shared" si="4"/>
        <v xml:space="preserve"> </v>
      </c>
      <c r="AS32" s="59" t="str">
        <f t="shared" si="4"/>
        <v xml:space="preserve"> </v>
      </c>
      <c r="AT32" s="59" t="str">
        <f t="shared" si="4"/>
        <v xml:space="preserve"> </v>
      </c>
      <c r="AU32" s="60" t="str">
        <f t="shared" si="5"/>
        <v xml:space="preserve"> </v>
      </c>
      <c r="AV32" s="100" t="b">
        <f t="shared" si="11"/>
        <v>0</v>
      </c>
      <c r="AW32" s="100" t="b">
        <f t="shared" si="12"/>
        <v>0</v>
      </c>
      <c r="AX32" s="100" t="b">
        <f t="shared" si="13"/>
        <v>0</v>
      </c>
    </row>
    <row r="33" spans="1:50" x14ac:dyDescent="0.3">
      <c r="A33" s="38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3"/>
      <c r="R33" s="63"/>
      <c r="S33" s="63"/>
      <c r="T33" s="63"/>
      <c r="U33" s="63"/>
      <c r="V33" s="63"/>
      <c r="W33" s="64"/>
      <c r="X33" s="37" t="str">
        <f t="shared" si="2"/>
        <v xml:space="preserve"> </v>
      </c>
      <c r="Z33" s="59" t="str">
        <f t="shared" si="6"/>
        <v xml:space="preserve"> </v>
      </c>
      <c r="AA33" s="59" t="str">
        <f t="shared" si="6"/>
        <v xml:space="preserve"> </v>
      </c>
      <c r="AB33" s="59" t="str">
        <f t="shared" si="14"/>
        <v xml:space="preserve"> </v>
      </c>
      <c r="AC33" s="59" t="str">
        <f t="shared" si="8"/>
        <v xml:space="preserve"> </v>
      </c>
      <c r="AD33" s="59" t="str">
        <f t="shared" si="8"/>
        <v xml:space="preserve"> </v>
      </c>
      <c r="AE33" s="59" t="str">
        <f t="shared" si="8"/>
        <v xml:space="preserve"> </v>
      </c>
      <c r="AF33" s="59" t="str">
        <f t="shared" si="8"/>
        <v xml:space="preserve"> </v>
      </c>
      <c r="AG33" s="59" t="str">
        <f t="shared" si="15"/>
        <v xml:space="preserve"> </v>
      </c>
      <c r="AH33" s="59" t="str">
        <f t="shared" si="10"/>
        <v xml:space="preserve"> </v>
      </c>
      <c r="AI33" s="59" t="str">
        <f t="shared" si="10"/>
        <v xml:space="preserve"> </v>
      </c>
      <c r="AJ33" s="59" t="str">
        <f t="shared" si="10"/>
        <v xml:space="preserve"> </v>
      </c>
      <c r="AK33" s="59" t="str">
        <f t="shared" si="10"/>
        <v xml:space="preserve"> </v>
      </c>
      <c r="AL33" s="59" t="str">
        <f t="shared" si="10"/>
        <v xml:space="preserve"> </v>
      </c>
      <c r="AM33" s="59" t="str">
        <f t="shared" si="10"/>
        <v xml:space="preserve"> </v>
      </c>
      <c r="AN33" s="59" t="str">
        <f t="shared" si="4"/>
        <v xml:space="preserve"> </v>
      </c>
      <c r="AO33" s="59" t="str">
        <f t="shared" si="4"/>
        <v xml:space="preserve"> </v>
      </c>
      <c r="AP33" s="59" t="str">
        <f t="shared" si="4"/>
        <v xml:space="preserve"> </v>
      </c>
      <c r="AQ33" s="59" t="str">
        <f t="shared" si="4"/>
        <v xml:space="preserve"> </v>
      </c>
      <c r="AR33" s="59" t="str">
        <f t="shared" si="4"/>
        <v xml:space="preserve"> </v>
      </c>
      <c r="AS33" s="59" t="str">
        <f t="shared" si="4"/>
        <v xml:space="preserve"> </v>
      </c>
      <c r="AT33" s="59" t="str">
        <f t="shared" si="4"/>
        <v xml:space="preserve"> </v>
      </c>
      <c r="AU33" s="60" t="str">
        <f t="shared" si="5"/>
        <v xml:space="preserve"> </v>
      </c>
      <c r="AV33" s="100" t="b">
        <f t="shared" si="11"/>
        <v>0</v>
      </c>
      <c r="AW33" s="100" t="b">
        <f t="shared" si="12"/>
        <v>0</v>
      </c>
      <c r="AX33" s="100" t="b">
        <f t="shared" si="13"/>
        <v>0</v>
      </c>
    </row>
    <row r="34" spans="1:50" x14ac:dyDescent="0.3">
      <c r="A34" s="38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3"/>
      <c r="R34" s="63"/>
      <c r="S34" s="63"/>
      <c r="T34" s="63"/>
      <c r="U34" s="63"/>
      <c r="V34" s="63"/>
      <c r="W34" s="64"/>
      <c r="X34" s="37" t="str">
        <f t="shared" si="2"/>
        <v xml:space="preserve"> </v>
      </c>
      <c r="Z34" s="59" t="str">
        <f t="shared" si="6"/>
        <v xml:space="preserve"> </v>
      </c>
      <c r="AA34" s="59" t="str">
        <f t="shared" si="6"/>
        <v xml:space="preserve"> </v>
      </c>
      <c r="AB34" s="59" t="str">
        <f t="shared" si="14"/>
        <v xml:space="preserve"> </v>
      </c>
      <c r="AC34" s="59" t="str">
        <f t="shared" si="8"/>
        <v xml:space="preserve"> </v>
      </c>
      <c r="AD34" s="59" t="str">
        <f t="shared" si="8"/>
        <v xml:space="preserve"> </v>
      </c>
      <c r="AE34" s="59" t="str">
        <f t="shared" si="8"/>
        <v xml:space="preserve"> </v>
      </c>
      <c r="AF34" s="59" t="str">
        <f t="shared" si="8"/>
        <v xml:space="preserve"> </v>
      </c>
      <c r="AG34" s="59" t="str">
        <f t="shared" si="15"/>
        <v xml:space="preserve"> </v>
      </c>
      <c r="AH34" s="59" t="str">
        <f t="shared" si="10"/>
        <v xml:space="preserve"> </v>
      </c>
      <c r="AI34" s="59" t="str">
        <f t="shared" si="10"/>
        <v xml:space="preserve"> </v>
      </c>
      <c r="AJ34" s="59" t="str">
        <f t="shared" si="10"/>
        <v xml:space="preserve"> </v>
      </c>
      <c r="AK34" s="59" t="str">
        <f t="shared" si="10"/>
        <v xml:space="preserve"> </v>
      </c>
      <c r="AL34" s="59" t="str">
        <f t="shared" si="10"/>
        <v xml:space="preserve"> </v>
      </c>
      <c r="AM34" s="59" t="str">
        <f t="shared" si="10"/>
        <v xml:space="preserve"> </v>
      </c>
      <c r="AN34" s="59" t="str">
        <f t="shared" si="4"/>
        <v xml:space="preserve"> </v>
      </c>
      <c r="AO34" s="59" t="str">
        <f t="shared" si="4"/>
        <v xml:space="preserve"> </v>
      </c>
      <c r="AP34" s="59" t="str">
        <f t="shared" si="4"/>
        <v xml:space="preserve"> </v>
      </c>
      <c r="AQ34" s="59" t="str">
        <f t="shared" si="4"/>
        <v xml:space="preserve"> </v>
      </c>
      <c r="AR34" s="59" t="str">
        <f t="shared" si="4"/>
        <v xml:space="preserve"> </v>
      </c>
      <c r="AS34" s="59" t="str">
        <f t="shared" si="4"/>
        <v xml:space="preserve"> </v>
      </c>
      <c r="AT34" s="59" t="str">
        <f t="shared" si="4"/>
        <v xml:space="preserve"> </v>
      </c>
      <c r="AU34" s="60" t="str">
        <f t="shared" si="5"/>
        <v xml:space="preserve"> </v>
      </c>
      <c r="AV34" s="100" t="b">
        <f t="shared" si="11"/>
        <v>0</v>
      </c>
      <c r="AW34" s="100" t="b">
        <f t="shared" si="12"/>
        <v>0</v>
      </c>
      <c r="AX34" s="100" t="b">
        <f t="shared" si="13"/>
        <v>0</v>
      </c>
    </row>
    <row r="35" spans="1:50" x14ac:dyDescent="0.3">
      <c r="A35" s="38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3"/>
      <c r="R35" s="63"/>
      <c r="S35" s="63"/>
      <c r="T35" s="63"/>
      <c r="U35" s="63"/>
      <c r="V35" s="63"/>
      <c r="W35" s="64"/>
      <c r="X35" s="37" t="str">
        <f t="shared" si="2"/>
        <v xml:space="preserve"> </v>
      </c>
      <c r="Z35" s="59" t="str">
        <f t="shared" si="6"/>
        <v xml:space="preserve"> </v>
      </c>
      <c r="AA35" s="59" t="str">
        <f t="shared" si="6"/>
        <v xml:space="preserve"> </v>
      </c>
      <c r="AB35" s="59" t="str">
        <f t="shared" si="14"/>
        <v xml:space="preserve"> </v>
      </c>
      <c r="AC35" s="59" t="str">
        <f t="shared" si="8"/>
        <v xml:space="preserve"> </v>
      </c>
      <c r="AD35" s="59" t="str">
        <f t="shared" si="8"/>
        <v xml:space="preserve"> </v>
      </c>
      <c r="AE35" s="59" t="str">
        <f t="shared" si="8"/>
        <v xml:space="preserve"> </v>
      </c>
      <c r="AF35" s="59" t="str">
        <f t="shared" si="8"/>
        <v xml:space="preserve"> </v>
      </c>
      <c r="AG35" s="59" t="str">
        <f t="shared" si="15"/>
        <v xml:space="preserve"> </v>
      </c>
      <c r="AH35" s="59" t="str">
        <f t="shared" si="10"/>
        <v xml:space="preserve"> </v>
      </c>
      <c r="AI35" s="59" t="str">
        <f t="shared" si="10"/>
        <v xml:space="preserve"> </v>
      </c>
      <c r="AJ35" s="59" t="str">
        <f t="shared" si="10"/>
        <v xml:space="preserve"> </v>
      </c>
      <c r="AK35" s="59" t="str">
        <f t="shared" si="10"/>
        <v xml:space="preserve"> </v>
      </c>
      <c r="AL35" s="59" t="str">
        <f t="shared" si="10"/>
        <v xml:space="preserve"> </v>
      </c>
      <c r="AM35" s="59" t="str">
        <f t="shared" si="10"/>
        <v xml:space="preserve"> </v>
      </c>
      <c r="AN35" s="59" t="str">
        <f t="shared" si="4"/>
        <v xml:space="preserve"> </v>
      </c>
      <c r="AO35" s="59" t="str">
        <f t="shared" si="4"/>
        <v xml:space="preserve"> </v>
      </c>
      <c r="AP35" s="59" t="str">
        <f t="shared" si="4"/>
        <v xml:space="preserve"> </v>
      </c>
      <c r="AQ35" s="59" t="str">
        <f t="shared" si="4"/>
        <v xml:space="preserve"> </v>
      </c>
      <c r="AR35" s="59" t="str">
        <f t="shared" si="4"/>
        <v xml:space="preserve"> </v>
      </c>
      <c r="AS35" s="59" t="str">
        <f t="shared" si="4"/>
        <v xml:space="preserve"> </v>
      </c>
      <c r="AT35" s="59" t="str">
        <f t="shared" si="4"/>
        <v xml:space="preserve"> </v>
      </c>
      <c r="AU35" s="60" t="str">
        <f t="shared" si="5"/>
        <v xml:space="preserve"> </v>
      </c>
      <c r="AV35" s="100" t="b">
        <f t="shared" si="11"/>
        <v>0</v>
      </c>
      <c r="AW35" s="100" t="b">
        <f t="shared" si="12"/>
        <v>0</v>
      </c>
      <c r="AX35" s="100" t="b">
        <f t="shared" si="13"/>
        <v>0</v>
      </c>
    </row>
    <row r="36" spans="1:50" x14ac:dyDescent="0.3">
      <c r="A36" s="38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3"/>
      <c r="R36" s="63"/>
      <c r="S36" s="63"/>
      <c r="T36" s="63"/>
      <c r="U36" s="63"/>
      <c r="V36" s="63"/>
      <c r="W36" s="64"/>
      <c r="X36" s="37" t="str">
        <f t="shared" si="2"/>
        <v xml:space="preserve"> </v>
      </c>
      <c r="Z36" s="59" t="str">
        <f t="shared" si="6"/>
        <v xml:space="preserve"> </v>
      </c>
      <c r="AA36" s="59" t="str">
        <f t="shared" si="6"/>
        <v xml:space="preserve"> </v>
      </c>
      <c r="AB36" s="59" t="str">
        <f t="shared" si="14"/>
        <v xml:space="preserve"> </v>
      </c>
      <c r="AC36" s="59" t="str">
        <f t="shared" si="8"/>
        <v xml:space="preserve"> </v>
      </c>
      <c r="AD36" s="59" t="str">
        <f t="shared" si="8"/>
        <v xml:space="preserve"> </v>
      </c>
      <c r="AE36" s="59" t="str">
        <f t="shared" si="8"/>
        <v xml:space="preserve"> </v>
      </c>
      <c r="AF36" s="59" t="str">
        <f t="shared" si="8"/>
        <v xml:space="preserve"> </v>
      </c>
      <c r="AG36" s="59" t="str">
        <f t="shared" si="15"/>
        <v xml:space="preserve"> </v>
      </c>
      <c r="AH36" s="59" t="str">
        <f t="shared" si="10"/>
        <v xml:space="preserve"> </v>
      </c>
      <c r="AI36" s="59" t="str">
        <f t="shared" si="10"/>
        <v xml:space="preserve"> </v>
      </c>
      <c r="AJ36" s="59" t="str">
        <f t="shared" si="10"/>
        <v xml:space="preserve"> </v>
      </c>
      <c r="AK36" s="59" t="str">
        <f t="shared" si="10"/>
        <v xml:space="preserve"> </v>
      </c>
      <c r="AL36" s="59" t="str">
        <f t="shared" si="10"/>
        <v xml:space="preserve"> </v>
      </c>
      <c r="AM36" s="59" t="str">
        <f t="shared" si="10"/>
        <v xml:space="preserve"> </v>
      </c>
      <c r="AN36" s="59" t="str">
        <f t="shared" si="4"/>
        <v xml:space="preserve"> </v>
      </c>
      <c r="AO36" s="59" t="str">
        <f t="shared" si="4"/>
        <v xml:space="preserve"> </v>
      </c>
      <c r="AP36" s="59" t="str">
        <f t="shared" si="4"/>
        <v xml:space="preserve"> </v>
      </c>
      <c r="AQ36" s="59" t="str">
        <f t="shared" si="4"/>
        <v xml:space="preserve"> </v>
      </c>
      <c r="AR36" s="59" t="str">
        <f t="shared" si="4"/>
        <v xml:space="preserve"> </v>
      </c>
      <c r="AS36" s="59" t="str">
        <f t="shared" si="4"/>
        <v xml:space="preserve"> </v>
      </c>
      <c r="AT36" s="59" t="str">
        <f t="shared" si="4"/>
        <v xml:space="preserve"> </v>
      </c>
      <c r="AU36" s="60" t="str">
        <f t="shared" si="5"/>
        <v xml:space="preserve"> </v>
      </c>
      <c r="AV36" s="100" t="b">
        <f t="shared" si="11"/>
        <v>0</v>
      </c>
      <c r="AW36" s="100" t="b">
        <f t="shared" si="12"/>
        <v>0</v>
      </c>
      <c r="AX36" s="100" t="b">
        <f t="shared" si="13"/>
        <v>0</v>
      </c>
    </row>
    <row r="37" spans="1:50" x14ac:dyDescent="0.3">
      <c r="A37" s="38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3"/>
      <c r="R37" s="63"/>
      <c r="S37" s="63"/>
      <c r="T37" s="63"/>
      <c r="U37" s="63"/>
      <c r="V37" s="63"/>
      <c r="W37" s="64"/>
      <c r="X37" s="37" t="str">
        <f t="shared" si="2"/>
        <v xml:space="preserve"> </v>
      </c>
      <c r="Z37" s="59" t="str">
        <f t="shared" si="6"/>
        <v xml:space="preserve"> </v>
      </c>
      <c r="AA37" s="59" t="str">
        <f t="shared" si="6"/>
        <v xml:space="preserve"> </v>
      </c>
      <c r="AB37" s="59" t="str">
        <f t="shared" si="14"/>
        <v xml:space="preserve"> </v>
      </c>
      <c r="AC37" s="59" t="str">
        <f t="shared" si="8"/>
        <v xml:space="preserve"> </v>
      </c>
      <c r="AD37" s="59" t="str">
        <f t="shared" si="8"/>
        <v xml:space="preserve"> </v>
      </c>
      <c r="AE37" s="59" t="str">
        <f t="shared" si="8"/>
        <v xml:space="preserve"> </v>
      </c>
      <c r="AF37" s="59" t="str">
        <f t="shared" si="8"/>
        <v xml:space="preserve"> </v>
      </c>
      <c r="AG37" s="59" t="str">
        <f t="shared" si="15"/>
        <v xml:space="preserve"> </v>
      </c>
      <c r="AH37" s="59" t="str">
        <f t="shared" si="10"/>
        <v xml:space="preserve"> </v>
      </c>
      <c r="AI37" s="59" t="str">
        <f t="shared" si="10"/>
        <v xml:space="preserve"> </v>
      </c>
      <c r="AJ37" s="59" t="str">
        <f t="shared" si="10"/>
        <v xml:space="preserve"> </v>
      </c>
      <c r="AK37" s="59" t="str">
        <f t="shared" si="10"/>
        <v xml:space="preserve"> </v>
      </c>
      <c r="AL37" s="59" t="str">
        <f t="shared" si="10"/>
        <v xml:space="preserve"> </v>
      </c>
      <c r="AM37" s="59" t="str">
        <f t="shared" si="10"/>
        <v xml:space="preserve"> </v>
      </c>
      <c r="AN37" s="59" t="str">
        <f t="shared" si="4"/>
        <v xml:space="preserve"> </v>
      </c>
      <c r="AO37" s="59" t="str">
        <f t="shared" si="4"/>
        <v xml:space="preserve"> </v>
      </c>
      <c r="AP37" s="59" t="str">
        <f t="shared" si="4"/>
        <v xml:space="preserve"> </v>
      </c>
      <c r="AQ37" s="59" t="str">
        <f t="shared" si="4"/>
        <v xml:space="preserve"> </v>
      </c>
      <c r="AR37" s="59" t="str">
        <f t="shared" si="4"/>
        <v xml:space="preserve"> </v>
      </c>
      <c r="AS37" s="59" t="str">
        <f t="shared" si="4"/>
        <v xml:space="preserve"> </v>
      </c>
      <c r="AT37" s="59" t="str">
        <f t="shared" si="4"/>
        <v xml:space="preserve"> </v>
      </c>
      <c r="AU37" s="60" t="str">
        <f t="shared" si="5"/>
        <v xml:space="preserve"> </v>
      </c>
      <c r="AV37" s="100" t="b">
        <f t="shared" si="11"/>
        <v>0</v>
      </c>
      <c r="AW37" s="100" t="b">
        <f t="shared" si="12"/>
        <v>0</v>
      </c>
      <c r="AX37" s="100" t="b">
        <f t="shared" si="13"/>
        <v>0</v>
      </c>
    </row>
    <row r="38" spans="1:50" x14ac:dyDescent="0.3">
      <c r="A38" s="36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6"/>
      <c r="V38" s="56"/>
      <c r="W38" s="61"/>
      <c r="X38" s="37" t="str">
        <f t="shared" si="2"/>
        <v xml:space="preserve"> </v>
      </c>
      <c r="Z38" s="59" t="str">
        <f t="shared" si="6"/>
        <v xml:space="preserve"> </v>
      </c>
      <c r="AA38" s="59" t="str">
        <f t="shared" si="6"/>
        <v xml:space="preserve"> </v>
      </c>
      <c r="AB38" s="59" t="str">
        <f t="shared" si="14"/>
        <v xml:space="preserve"> </v>
      </c>
      <c r="AC38" s="59" t="str">
        <f t="shared" si="8"/>
        <v xml:space="preserve"> </v>
      </c>
      <c r="AD38" s="59" t="str">
        <f t="shared" si="8"/>
        <v xml:space="preserve"> </v>
      </c>
      <c r="AE38" s="59" t="str">
        <f t="shared" si="8"/>
        <v xml:space="preserve"> </v>
      </c>
      <c r="AF38" s="59" t="str">
        <f t="shared" si="8"/>
        <v xml:space="preserve"> </v>
      </c>
      <c r="AG38" s="59" t="str">
        <f t="shared" si="15"/>
        <v xml:space="preserve"> </v>
      </c>
      <c r="AH38" s="59" t="str">
        <f t="shared" si="10"/>
        <v xml:space="preserve"> </v>
      </c>
      <c r="AI38" s="59" t="str">
        <f t="shared" si="10"/>
        <v xml:space="preserve"> </v>
      </c>
      <c r="AJ38" s="59" t="str">
        <f t="shared" si="10"/>
        <v xml:space="preserve"> </v>
      </c>
      <c r="AK38" s="59" t="str">
        <f t="shared" si="10"/>
        <v xml:space="preserve"> </v>
      </c>
      <c r="AL38" s="59" t="str">
        <f t="shared" si="10"/>
        <v xml:space="preserve"> </v>
      </c>
      <c r="AM38" s="59" t="str">
        <f t="shared" si="10"/>
        <v xml:space="preserve"> </v>
      </c>
      <c r="AN38" s="59" t="str">
        <f t="shared" si="4"/>
        <v xml:space="preserve"> </v>
      </c>
      <c r="AO38" s="59" t="str">
        <f t="shared" si="4"/>
        <v xml:space="preserve"> </v>
      </c>
      <c r="AP38" s="59" t="str">
        <f t="shared" si="4"/>
        <v xml:space="preserve"> </v>
      </c>
      <c r="AQ38" s="59" t="str">
        <f t="shared" si="4"/>
        <v xml:space="preserve"> </v>
      </c>
      <c r="AR38" s="59" t="str">
        <f t="shared" si="4"/>
        <v xml:space="preserve"> </v>
      </c>
      <c r="AS38" s="59" t="str">
        <f t="shared" si="4"/>
        <v xml:space="preserve"> </v>
      </c>
      <c r="AT38" s="59" t="str">
        <f t="shared" si="4"/>
        <v xml:space="preserve"> </v>
      </c>
      <c r="AU38" s="60" t="str">
        <f t="shared" si="5"/>
        <v xml:space="preserve"> </v>
      </c>
      <c r="AV38" s="100" t="b">
        <f t="shared" si="11"/>
        <v>0</v>
      </c>
      <c r="AW38" s="100" t="b">
        <f t="shared" si="12"/>
        <v>0</v>
      </c>
      <c r="AX38" s="100" t="b">
        <f t="shared" si="13"/>
        <v>0</v>
      </c>
    </row>
    <row r="39" spans="1:50" x14ac:dyDescent="0.3">
      <c r="A39" s="36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6"/>
      <c r="V39" s="56"/>
      <c r="W39" s="61"/>
      <c r="X39" s="37" t="str">
        <f t="shared" si="2"/>
        <v xml:space="preserve"> </v>
      </c>
      <c r="Z39" s="59" t="str">
        <f t="shared" si="6"/>
        <v xml:space="preserve"> </v>
      </c>
      <c r="AA39" s="59" t="str">
        <f t="shared" si="6"/>
        <v xml:space="preserve"> </v>
      </c>
      <c r="AB39" s="59" t="str">
        <f t="shared" si="14"/>
        <v xml:space="preserve"> </v>
      </c>
      <c r="AC39" s="59" t="str">
        <f t="shared" si="8"/>
        <v xml:space="preserve"> </v>
      </c>
      <c r="AD39" s="59" t="str">
        <f t="shared" si="8"/>
        <v xml:space="preserve"> </v>
      </c>
      <c r="AE39" s="59" t="str">
        <f t="shared" si="8"/>
        <v xml:space="preserve"> </v>
      </c>
      <c r="AF39" s="59" t="str">
        <f t="shared" si="8"/>
        <v xml:space="preserve"> </v>
      </c>
      <c r="AG39" s="59" t="str">
        <f t="shared" si="15"/>
        <v xml:space="preserve"> </v>
      </c>
      <c r="AH39" s="59" t="str">
        <f t="shared" si="10"/>
        <v xml:space="preserve"> </v>
      </c>
      <c r="AI39" s="59" t="str">
        <f t="shared" si="10"/>
        <v xml:space="preserve"> </v>
      </c>
      <c r="AJ39" s="59" t="str">
        <f t="shared" si="10"/>
        <v xml:space="preserve"> </v>
      </c>
      <c r="AK39" s="59" t="str">
        <f t="shared" si="10"/>
        <v xml:space="preserve"> </v>
      </c>
      <c r="AL39" s="59" t="str">
        <f t="shared" si="10"/>
        <v xml:space="preserve"> </v>
      </c>
      <c r="AM39" s="59" t="str">
        <f t="shared" si="10"/>
        <v xml:space="preserve"> </v>
      </c>
      <c r="AN39" s="59" t="str">
        <f t="shared" si="4"/>
        <v xml:space="preserve"> </v>
      </c>
      <c r="AO39" s="59" t="str">
        <f t="shared" si="4"/>
        <v xml:space="preserve"> </v>
      </c>
      <c r="AP39" s="59" t="str">
        <f t="shared" si="4"/>
        <v xml:space="preserve"> </v>
      </c>
      <c r="AQ39" s="59" t="str">
        <f t="shared" si="4"/>
        <v xml:space="preserve"> </v>
      </c>
      <c r="AR39" s="59" t="str">
        <f t="shared" si="4"/>
        <v xml:space="preserve"> </v>
      </c>
      <c r="AS39" s="59" t="str">
        <f t="shared" si="4"/>
        <v xml:space="preserve"> </v>
      </c>
      <c r="AT39" s="59" t="str">
        <f t="shared" si="4"/>
        <v xml:space="preserve"> </v>
      </c>
      <c r="AU39" s="60" t="str">
        <f t="shared" si="5"/>
        <v xml:space="preserve"> </v>
      </c>
      <c r="AV39" s="100" t="b">
        <f t="shared" si="11"/>
        <v>0</v>
      </c>
      <c r="AW39" s="100" t="b">
        <f t="shared" si="12"/>
        <v>0</v>
      </c>
      <c r="AX39" s="100" t="b">
        <f t="shared" si="13"/>
        <v>0</v>
      </c>
    </row>
    <row r="40" spans="1:50" x14ac:dyDescent="0.3">
      <c r="A40" s="36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6"/>
      <c r="V40" s="56"/>
      <c r="W40" s="61"/>
      <c r="X40" s="37" t="str">
        <f t="shared" si="2"/>
        <v xml:space="preserve"> </v>
      </c>
      <c r="Z40" s="59" t="str">
        <f t="shared" si="6"/>
        <v xml:space="preserve"> </v>
      </c>
      <c r="AA40" s="59" t="str">
        <f t="shared" si="6"/>
        <v xml:space="preserve"> </v>
      </c>
      <c r="AB40" s="59" t="str">
        <f t="shared" si="14"/>
        <v xml:space="preserve"> </v>
      </c>
      <c r="AC40" s="59" t="str">
        <f t="shared" si="8"/>
        <v xml:space="preserve"> </v>
      </c>
      <c r="AD40" s="59" t="str">
        <f t="shared" si="8"/>
        <v xml:space="preserve"> </v>
      </c>
      <c r="AE40" s="59" t="str">
        <f t="shared" si="8"/>
        <v xml:space="preserve"> </v>
      </c>
      <c r="AF40" s="59" t="str">
        <f t="shared" si="8"/>
        <v xml:space="preserve"> </v>
      </c>
      <c r="AG40" s="59" t="str">
        <f t="shared" si="15"/>
        <v xml:space="preserve"> </v>
      </c>
      <c r="AH40" s="59" t="str">
        <f t="shared" si="10"/>
        <v xml:space="preserve"> </v>
      </c>
      <c r="AI40" s="59" t="str">
        <f t="shared" si="10"/>
        <v xml:space="preserve"> </v>
      </c>
      <c r="AJ40" s="59" t="str">
        <f t="shared" si="10"/>
        <v xml:space="preserve"> </v>
      </c>
      <c r="AK40" s="59" t="str">
        <f t="shared" si="10"/>
        <v xml:space="preserve"> </v>
      </c>
      <c r="AL40" s="59" t="str">
        <f t="shared" si="10"/>
        <v xml:space="preserve"> </v>
      </c>
      <c r="AM40" s="59" t="str">
        <f t="shared" si="10"/>
        <v xml:space="preserve"> </v>
      </c>
      <c r="AN40" s="59" t="str">
        <f t="shared" si="4"/>
        <v xml:space="preserve"> </v>
      </c>
      <c r="AO40" s="59" t="str">
        <f t="shared" si="4"/>
        <v xml:space="preserve"> </v>
      </c>
      <c r="AP40" s="59" t="str">
        <f t="shared" si="4"/>
        <v xml:space="preserve"> </v>
      </c>
      <c r="AQ40" s="59" t="str">
        <f t="shared" si="4"/>
        <v xml:space="preserve"> </v>
      </c>
      <c r="AR40" s="59" t="str">
        <f t="shared" si="4"/>
        <v xml:space="preserve"> </v>
      </c>
      <c r="AS40" s="59" t="str">
        <f t="shared" si="4"/>
        <v xml:space="preserve"> </v>
      </c>
      <c r="AT40" s="59" t="str">
        <f t="shared" si="4"/>
        <v xml:space="preserve"> </v>
      </c>
      <c r="AU40" s="60" t="str">
        <f t="shared" si="5"/>
        <v xml:space="preserve"> </v>
      </c>
      <c r="AV40" s="100" t="b">
        <f t="shared" si="11"/>
        <v>0</v>
      </c>
      <c r="AW40" s="100" t="b">
        <f t="shared" si="12"/>
        <v>0</v>
      </c>
      <c r="AX40" s="100" t="b">
        <f t="shared" si="13"/>
        <v>0</v>
      </c>
    </row>
    <row r="41" spans="1:50" x14ac:dyDescent="0.3">
      <c r="A41" s="36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6"/>
      <c r="V41" s="56"/>
      <c r="W41" s="61"/>
      <c r="X41" s="37" t="str">
        <f t="shared" si="2"/>
        <v xml:space="preserve"> </v>
      </c>
      <c r="Z41" s="59" t="str">
        <f t="shared" si="6"/>
        <v xml:space="preserve"> </v>
      </c>
      <c r="AA41" s="59" t="str">
        <f t="shared" si="6"/>
        <v xml:space="preserve"> </v>
      </c>
      <c r="AB41" s="59" t="str">
        <f t="shared" si="14"/>
        <v xml:space="preserve"> </v>
      </c>
      <c r="AC41" s="59" t="str">
        <f t="shared" si="8"/>
        <v xml:space="preserve"> </v>
      </c>
      <c r="AD41" s="59" t="str">
        <f t="shared" si="8"/>
        <v xml:space="preserve"> </v>
      </c>
      <c r="AE41" s="59" t="str">
        <f t="shared" si="8"/>
        <v xml:space="preserve"> </v>
      </c>
      <c r="AF41" s="59" t="str">
        <f t="shared" si="8"/>
        <v xml:space="preserve"> </v>
      </c>
      <c r="AG41" s="59" t="str">
        <f t="shared" si="15"/>
        <v xml:space="preserve"> </v>
      </c>
      <c r="AH41" s="59" t="str">
        <f t="shared" si="10"/>
        <v xml:space="preserve"> </v>
      </c>
      <c r="AI41" s="59" t="str">
        <f t="shared" si="10"/>
        <v xml:space="preserve"> </v>
      </c>
      <c r="AJ41" s="59" t="str">
        <f t="shared" si="10"/>
        <v xml:space="preserve"> </v>
      </c>
      <c r="AK41" s="59" t="str">
        <f t="shared" si="10"/>
        <v xml:space="preserve"> </v>
      </c>
      <c r="AL41" s="59" t="str">
        <f t="shared" si="10"/>
        <v xml:space="preserve"> </v>
      </c>
      <c r="AM41" s="59" t="str">
        <f t="shared" si="10"/>
        <v xml:space="preserve"> </v>
      </c>
      <c r="AN41" s="59" t="str">
        <f t="shared" si="4"/>
        <v xml:space="preserve"> </v>
      </c>
      <c r="AO41" s="59" t="str">
        <f t="shared" si="4"/>
        <v xml:space="preserve"> </v>
      </c>
      <c r="AP41" s="59" t="str">
        <f t="shared" si="4"/>
        <v xml:space="preserve"> </v>
      </c>
      <c r="AQ41" s="59" t="str">
        <f t="shared" si="4"/>
        <v xml:space="preserve"> </v>
      </c>
      <c r="AR41" s="59" t="str">
        <f t="shared" si="4"/>
        <v xml:space="preserve"> </v>
      </c>
      <c r="AS41" s="59" t="str">
        <f t="shared" si="4"/>
        <v xml:space="preserve"> </v>
      </c>
      <c r="AT41" s="59" t="str">
        <f t="shared" si="4"/>
        <v xml:space="preserve"> </v>
      </c>
      <c r="AU41" s="60" t="str">
        <f t="shared" si="5"/>
        <v xml:space="preserve"> </v>
      </c>
      <c r="AV41" s="100" t="b">
        <f t="shared" si="11"/>
        <v>0</v>
      </c>
      <c r="AW41" s="100" t="b">
        <f t="shared" si="12"/>
        <v>0</v>
      </c>
      <c r="AX41" s="100" t="b">
        <f t="shared" si="13"/>
        <v>0</v>
      </c>
    </row>
    <row r="42" spans="1:50" x14ac:dyDescent="0.3">
      <c r="A42" s="36"/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6"/>
      <c r="V42" s="56"/>
      <c r="W42" s="61"/>
      <c r="X42" s="37" t="str">
        <f t="shared" si="2"/>
        <v xml:space="preserve"> </v>
      </c>
      <c r="Z42" s="59" t="str">
        <f t="shared" si="6"/>
        <v xml:space="preserve"> </v>
      </c>
      <c r="AA42" s="59" t="str">
        <f t="shared" si="6"/>
        <v xml:space="preserve"> </v>
      </c>
      <c r="AB42" s="59" t="str">
        <f t="shared" si="14"/>
        <v xml:space="preserve"> </v>
      </c>
      <c r="AC42" s="59" t="str">
        <f t="shared" si="8"/>
        <v xml:space="preserve"> </v>
      </c>
      <c r="AD42" s="59" t="str">
        <f t="shared" si="8"/>
        <v xml:space="preserve"> </v>
      </c>
      <c r="AE42" s="59" t="str">
        <f t="shared" si="8"/>
        <v xml:space="preserve"> </v>
      </c>
      <c r="AF42" s="59" t="str">
        <f t="shared" si="8"/>
        <v xml:space="preserve"> </v>
      </c>
      <c r="AG42" s="59" t="str">
        <f t="shared" si="15"/>
        <v xml:space="preserve"> </v>
      </c>
      <c r="AH42" s="59" t="str">
        <f t="shared" si="10"/>
        <v xml:space="preserve"> </v>
      </c>
      <c r="AI42" s="59" t="str">
        <f t="shared" si="10"/>
        <v xml:space="preserve"> </v>
      </c>
      <c r="AJ42" s="59" t="str">
        <f t="shared" si="10"/>
        <v xml:space="preserve"> </v>
      </c>
      <c r="AK42" s="59" t="str">
        <f t="shared" si="10"/>
        <v xml:space="preserve"> </v>
      </c>
      <c r="AL42" s="59" t="str">
        <f t="shared" si="10"/>
        <v xml:space="preserve"> </v>
      </c>
      <c r="AM42" s="59" t="str">
        <f t="shared" si="10"/>
        <v xml:space="preserve"> </v>
      </c>
      <c r="AN42" s="59" t="str">
        <f t="shared" ref="AN42:AT59" si="16">IF(ISBLANK($A42)," ",IF(ISNUMBER(Q42),Q42,0))</f>
        <v xml:space="preserve"> </v>
      </c>
      <c r="AO42" s="59" t="str">
        <f t="shared" si="16"/>
        <v xml:space="preserve"> </v>
      </c>
      <c r="AP42" s="59" t="str">
        <f t="shared" si="16"/>
        <v xml:space="preserve"> </v>
      </c>
      <c r="AQ42" s="59" t="str">
        <f t="shared" si="16"/>
        <v xml:space="preserve"> </v>
      </c>
      <c r="AR42" s="59" t="str">
        <f t="shared" si="16"/>
        <v xml:space="preserve"> </v>
      </c>
      <c r="AS42" s="59" t="str">
        <f t="shared" si="16"/>
        <v xml:space="preserve"> </v>
      </c>
      <c r="AT42" s="59" t="str">
        <f t="shared" si="16"/>
        <v xml:space="preserve"> </v>
      </c>
      <c r="AU42" s="60" t="str">
        <f t="shared" si="5"/>
        <v xml:space="preserve"> </v>
      </c>
      <c r="AV42" s="100" t="b">
        <f t="shared" si="11"/>
        <v>0</v>
      </c>
      <c r="AW42" s="100" t="b">
        <f t="shared" si="12"/>
        <v>0</v>
      </c>
      <c r="AX42" s="100" t="b">
        <f t="shared" si="13"/>
        <v>0</v>
      </c>
    </row>
    <row r="43" spans="1:50" x14ac:dyDescent="0.3">
      <c r="A43" s="36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6"/>
      <c r="V43" s="56"/>
      <c r="W43" s="61"/>
      <c r="X43" s="37" t="str">
        <f t="shared" si="2"/>
        <v xml:space="preserve"> </v>
      </c>
      <c r="Z43" s="59" t="str">
        <f t="shared" ref="Z43:AA59" si="17">IF(ISBLANK($A43)," ",IF(B43=B$9,1,0))</f>
        <v xml:space="preserve"> </v>
      </c>
      <c r="AA43" s="59" t="str">
        <f t="shared" si="17"/>
        <v xml:space="preserve"> </v>
      </c>
      <c r="AB43" s="59" t="str">
        <f t="shared" si="14"/>
        <v xml:space="preserve"> </v>
      </c>
      <c r="AC43" s="59" t="str">
        <f t="shared" ref="AC43:AF59" si="18">IF(ISBLANK($A43)," ",IF(E43=E$9,1,0))</f>
        <v xml:space="preserve"> </v>
      </c>
      <c r="AD43" s="59" t="str">
        <f t="shared" si="18"/>
        <v xml:space="preserve"> </v>
      </c>
      <c r="AE43" s="59" t="str">
        <f t="shared" si="18"/>
        <v xml:space="preserve"> </v>
      </c>
      <c r="AF43" s="59" t="str">
        <f t="shared" si="18"/>
        <v xml:space="preserve"> </v>
      </c>
      <c r="AG43" s="59" t="str">
        <f t="shared" si="15"/>
        <v xml:space="preserve"> </v>
      </c>
      <c r="AH43" s="59" t="str">
        <f t="shared" ref="AH43:AM59" si="19">IF(ISBLANK($A43)," ",IF(J43=J$9,1,0))</f>
        <v xml:space="preserve"> </v>
      </c>
      <c r="AI43" s="59" t="str">
        <f t="shared" si="19"/>
        <v xml:space="preserve"> </v>
      </c>
      <c r="AJ43" s="59" t="str">
        <f t="shared" si="19"/>
        <v xml:space="preserve"> </v>
      </c>
      <c r="AK43" s="59" t="str">
        <f t="shared" si="19"/>
        <v xml:space="preserve"> </v>
      </c>
      <c r="AL43" s="59" t="str">
        <f t="shared" si="19"/>
        <v xml:space="preserve"> </v>
      </c>
      <c r="AM43" s="59" t="str">
        <f t="shared" si="19"/>
        <v xml:space="preserve"> </v>
      </c>
      <c r="AN43" s="59" t="str">
        <f t="shared" si="16"/>
        <v xml:space="preserve"> </v>
      </c>
      <c r="AO43" s="59" t="str">
        <f t="shared" si="16"/>
        <v xml:space="preserve"> </v>
      </c>
      <c r="AP43" s="59" t="str">
        <f t="shared" si="16"/>
        <v xml:space="preserve"> </v>
      </c>
      <c r="AQ43" s="59" t="str">
        <f t="shared" si="16"/>
        <v xml:space="preserve"> </v>
      </c>
      <c r="AR43" s="59" t="str">
        <f t="shared" si="16"/>
        <v xml:space="preserve"> </v>
      </c>
      <c r="AS43" s="59" t="str">
        <f t="shared" si="16"/>
        <v xml:space="preserve"> </v>
      </c>
      <c r="AT43" s="59" t="str">
        <f t="shared" si="16"/>
        <v xml:space="preserve"> </v>
      </c>
      <c r="AU43" s="60" t="str">
        <f t="shared" si="5"/>
        <v xml:space="preserve"> </v>
      </c>
      <c r="AV43" s="100" t="b">
        <f t="shared" si="11"/>
        <v>0</v>
      </c>
      <c r="AW43" s="100" t="b">
        <f t="shared" si="12"/>
        <v>0</v>
      </c>
      <c r="AX43" s="100" t="b">
        <f t="shared" si="13"/>
        <v>0</v>
      </c>
    </row>
    <row r="44" spans="1:50" x14ac:dyDescent="0.3">
      <c r="A44" s="36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6"/>
      <c r="V44" s="56"/>
      <c r="W44" s="61"/>
      <c r="X44" s="37" t="str">
        <f t="shared" si="2"/>
        <v xml:space="preserve"> </v>
      </c>
      <c r="Z44" s="59" t="str">
        <f t="shared" si="17"/>
        <v xml:space="preserve"> </v>
      </c>
      <c r="AA44" s="59" t="str">
        <f t="shared" si="17"/>
        <v xml:space="preserve"> </v>
      </c>
      <c r="AB44" s="59" t="str">
        <f t="shared" si="14"/>
        <v xml:space="preserve"> </v>
      </c>
      <c r="AC44" s="59" t="str">
        <f t="shared" si="18"/>
        <v xml:space="preserve"> </v>
      </c>
      <c r="AD44" s="59" t="str">
        <f t="shared" si="18"/>
        <v xml:space="preserve"> </v>
      </c>
      <c r="AE44" s="59" t="str">
        <f t="shared" si="18"/>
        <v xml:space="preserve"> </v>
      </c>
      <c r="AF44" s="59" t="str">
        <f t="shared" si="18"/>
        <v xml:space="preserve"> </v>
      </c>
      <c r="AG44" s="59" t="str">
        <f t="shared" si="15"/>
        <v xml:space="preserve"> </v>
      </c>
      <c r="AH44" s="59" t="str">
        <f t="shared" si="19"/>
        <v xml:space="preserve"> </v>
      </c>
      <c r="AI44" s="59" t="str">
        <f t="shared" si="19"/>
        <v xml:space="preserve"> </v>
      </c>
      <c r="AJ44" s="59" t="str">
        <f t="shared" si="19"/>
        <v xml:space="preserve"> </v>
      </c>
      <c r="AK44" s="59" t="str">
        <f t="shared" si="19"/>
        <v xml:space="preserve"> </v>
      </c>
      <c r="AL44" s="59" t="str">
        <f t="shared" si="19"/>
        <v xml:space="preserve"> </v>
      </c>
      <c r="AM44" s="59" t="str">
        <f t="shared" si="19"/>
        <v xml:space="preserve"> </v>
      </c>
      <c r="AN44" s="59" t="str">
        <f t="shared" si="16"/>
        <v xml:space="preserve"> </v>
      </c>
      <c r="AO44" s="59" t="str">
        <f t="shared" si="16"/>
        <v xml:space="preserve"> </v>
      </c>
      <c r="AP44" s="59" t="str">
        <f t="shared" si="16"/>
        <v xml:space="preserve"> </v>
      </c>
      <c r="AQ44" s="59" t="str">
        <f t="shared" si="16"/>
        <v xml:space="preserve"> </v>
      </c>
      <c r="AR44" s="59" t="str">
        <f t="shared" si="16"/>
        <v xml:space="preserve"> </v>
      </c>
      <c r="AS44" s="59" t="str">
        <f t="shared" si="16"/>
        <v xml:space="preserve"> </v>
      </c>
      <c r="AT44" s="59" t="str">
        <f t="shared" si="16"/>
        <v xml:space="preserve"> </v>
      </c>
      <c r="AU44" s="60" t="str">
        <f t="shared" si="5"/>
        <v xml:space="preserve"> </v>
      </c>
      <c r="AV44" s="100" t="b">
        <f t="shared" si="11"/>
        <v>0</v>
      </c>
      <c r="AW44" s="100" t="b">
        <f t="shared" si="12"/>
        <v>0</v>
      </c>
      <c r="AX44" s="100" t="b">
        <f t="shared" si="13"/>
        <v>0</v>
      </c>
    </row>
    <row r="45" spans="1:50" x14ac:dyDescent="0.3">
      <c r="A45" s="36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6"/>
      <c r="V45" s="56"/>
      <c r="W45" s="61"/>
      <c r="X45" s="37" t="str">
        <f t="shared" si="2"/>
        <v xml:space="preserve"> </v>
      </c>
      <c r="Z45" s="59" t="str">
        <f t="shared" si="17"/>
        <v xml:space="preserve"> </v>
      </c>
      <c r="AA45" s="59" t="str">
        <f t="shared" si="17"/>
        <v xml:space="preserve"> </v>
      </c>
      <c r="AB45" s="59" t="str">
        <f t="shared" si="14"/>
        <v xml:space="preserve"> </v>
      </c>
      <c r="AC45" s="59" t="str">
        <f t="shared" si="18"/>
        <v xml:space="preserve"> </v>
      </c>
      <c r="AD45" s="59" t="str">
        <f t="shared" si="18"/>
        <v xml:space="preserve"> </v>
      </c>
      <c r="AE45" s="59" t="str">
        <f t="shared" si="18"/>
        <v xml:space="preserve"> </v>
      </c>
      <c r="AF45" s="59" t="str">
        <f t="shared" si="18"/>
        <v xml:space="preserve"> </v>
      </c>
      <c r="AG45" s="59" t="str">
        <f t="shared" si="15"/>
        <v xml:space="preserve"> </v>
      </c>
      <c r="AH45" s="59" t="str">
        <f t="shared" si="19"/>
        <v xml:space="preserve"> </v>
      </c>
      <c r="AI45" s="59" t="str">
        <f t="shared" si="19"/>
        <v xml:space="preserve"> </v>
      </c>
      <c r="AJ45" s="59" t="str">
        <f t="shared" si="19"/>
        <v xml:space="preserve"> </v>
      </c>
      <c r="AK45" s="59" t="str">
        <f t="shared" si="19"/>
        <v xml:space="preserve"> </v>
      </c>
      <c r="AL45" s="59" t="str">
        <f t="shared" si="19"/>
        <v xml:space="preserve"> </v>
      </c>
      <c r="AM45" s="59" t="str">
        <f t="shared" si="19"/>
        <v xml:space="preserve"> </v>
      </c>
      <c r="AN45" s="59" t="str">
        <f t="shared" si="16"/>
        <v xml:space="preserve"> </v>
      </c>
      <c r="AO45" s="59" t="str">
        <f t="shared" si="16"/>
        <v xml:space="preserve"> </v>
      </c>
      <c r="AP45" s="59" t="str">
        <f t="shared" si="16"/>
        <v xml:space="preserve"> </v>
      </c>
      <c r="AQ45" s="59" t="str">
        <f t="shared" si="16"/>
        <v xml:space="preserve"> </v>
      </c>
      <c r="AR45" s="59" t="str">
        <f t="shared" si="16"/>
        <v xml:space="preserve"> </v>
      </c>
      <c r="AS45" s="59" t="str">
        <f t="shared" si="16"/>
        <v xml:space="preserve"> </v>
      </c>
      <c r="AT45" s="59" t="str">
        <f t="shared" si="16"/>
        <v xml:space="preserve"> </v>
      </c>
      <c r="AU45" s="60" t="str">
        <f t="shared" si="5"/>
        <v xml:space="preserve"> </v>
      </c>
      <c r="AV45" s="100" t="b">
        <f t="shared" si="11"/>
        <v>0</v>
      </c>
      <c r="AW45" s="100" t="b">
        <f t="shared" si="12"/>
        <v>0</v>
      </c>
      <c r="AX45" s="100" t="b">
        <f t="shared" si="13"/>
        <v>0</v>
      </c>
    </row>
    <row r="46" spans="1:50" x14ac:dyDescent="0.3">
      <c r="A46" s="36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6"/>
      <c r="V46" s="56"/>
      <c r="W46" s="61"/>
      <c r="X46" s="37" t="str">
        <f t="shared" si="2"/>
        <v xml:space="preserve"> </v>
      </c>
      <c r="Z46" s="59" t="str">
        <f t="shared" si="17"/>
        <v xml:space="preserve"> </v>
      </c>
      <c r="AA46" s="59" t="str">
        <f t="shared" si="17"/>
        <v xml:space="preserve"> </v>
      </c>
      <c r="AB46" s="59" t="str">
        <f t="shared" si="14"/>
        <v xml:space="preserve"> </v>
      </c>
      <c r="AC46" s="59" t="str">
        <f t="shared" si="18"/>
        <v xml:space="preserve"> </v>
      </c>
      <c r="AD46" s="59" t="str">
        <f t="shared" si="18"/>
        <v xml:space="preserve"> </v>
      </c>
      <c r="AE46" s="59" t="str">
        <f t="shared" si="18"/>
        <v xml:space="preserve"> </v>
      </c>
      <c r="AF46" s="59" t="str">
        <f t="shared" si="18"/>
        <v xml:space="preserve"> </v>
      </c>
      <c r="AG46" s="59" t="str">
        <f t="shared" si="15"/>
        <v xml:space="preserve"> </v>
      </c>
      <c r="AH46" s="59" t="str">
        <f t="shared" si="19"/>
        <v xml:space="preserve"> </v>
      </c>
      <c r="AI46" s="59" t="str">
        <f t="shared" si="19"/>
        <v xml:space="preserve"> </v>
      </c>
      <c r="AJ46" s="59" t="str">
        <f t="shared" si="19"/>
        <v xml:space="preserve"> </v>
      </c>
      <c r="AK46" s="59" t="str">
        <f t="shared" si="19"/>
        <v xml:space="preserve"> </v>
      </c>
      <c r="AL46" s="59" t="str">
        <f t="shared" si="19"/>
        <v xml:space="preserve"> </v>
      </c>
      <c r="AM46" s="59" t="str">
        <f t="shared" si="19"/>
        <v xml:space="preserve"> </v>
      </c>
      <c r="AN46" s="59" t="str">
        <f t="shared" si="16"/>
        <v xml:space="preserve"> </v>
      </c>
      <c r="AO46" s="59" t="str">
        <f t="shared" si="16"/>
        <v xml:space="preserve"> </v>
      </c>
      <c r="AP46" s="59" t="str">
        <f t="shared" si="16"/>
        <v xml:space="preserve"> </v>
      </c>
      <c r="AQ46" s="59" t="str">
        <f t="shared" si="16"/>
        <v xml:space="preserve"> </v>
      </c>
      <c r="AR46" s="59" t="str">
        <f t="shared" si="16"/>
        <v xml:space="preserve"> </v>
      </c>
      <c r="AS46" s="59" t="str">
        <f t="shared" si="16"/>
        <v xml:space="preserve"> </v>
      </c>
      <c r="AT46" s="59" t="str">
        <f t="shared" si="16"/>
        <v xml:space="preserve"> </v>
      </c>
      <c r="AU46" s="60"/>
      <c r="AV46" s="100" t="b">
        <f t="shared" si="11"/>
        <v>0</v>
      </c>
      <c r="AW46" s="100" t="b">
        <f t="shared" si="12"/>
        <v>0</v>
      </c>
      <c r="AX46" s="100" t="b">
        <f t="shared" si="13"/>
        <v>0</v>
      </c>
    </row>
    <row r="47" spans="1:50" x14ac:dyDescent="0.3">
      <c r="A47" s="36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6"/>
      <c r="V47" s="56"/>
      <c r="W47" s="61"/>
      <c r="X47" s="37" t="str">
        <f t="shared" si="2"/>
        <v xml:space="preserve"> </v>
      </c>
      <c r="Z47" s="59" t="str">
        <f t="shared" si="17"/>
        <v xml:space="preserve"> </v>
      </c>
      <c r="AA47" s="59" t="str">
        <f t="shared" si="17"/>
        <v xml:space="preserve"> </v>
      </c>
      <c r="AB47" s="59" t="str">
        <f t="shared" si="14"/>
        <v xml:space="preserve"> </v>
      </c>
      <c r="AC47" s="59" t="str">
        <f t="shared" si="18"/>
        <v xml:space="preserve"> </v>
      </c>
      <c r="AD47" s="59" t="str">
        <f t="shared" si="18"/>
        <v xml:space="preserve"> </v>
      </c>
      <c r="AE47" s="59" t="str">
        <f t="shared" si="18"/>
        <v xml:space="preserve"> </v>
      </c>
      <c r="AF47" s="59" t="str">
        <f t="shared" si="18"/>
        <v xml:space="preserve"> </v>
      </c>
      <c r="AG47" s="59" t="str">
        <f t="shared" si="15"/>
        <v xml:space="preserve"> </v>
      </c>
      <c r="AH47" s="59" t="str">
        <f t="shared" si="19"/>
        <v xml:space="preserve"> </v>
      </c>
      <c r="AI47" s="59" t="str">
        <f t="shared" si="19"/>
        <v xml:space="preserve"> </v>
      </c>
      <c r="AJ47" s="59" t="str">
        <f t="shared" si="19"/>
        <v xml:space="preserve"> </v>
      </c>
      <c r="AK47" s="59" t="str">
        <f t="shared" si="19"/>
        <v xml:space="preserve"> </v>
      </c>
      <c r="AL47" s="59" t="str">
        <f t="shared" si="19"/>
        <v xml:space="preserve"> </v>
      </c>
      <c r="AM47" s="59" t="str">
        <f t="shared" si="19"/>
        <v xml:space="preserve"> </v>
      </c>
      <c r="AN47" s="59" t="str">
        <f t="shared" si="16"/>
        <v xml:space="preserve"> </v>
      </c>
      <c r="AO47" s="59" t="str">
        <f t="shared" si="16"/>
        <v xml:space="preserve"> </v>
      </c>
      <c r="AP47" s="59" t="str">
        <f t="shared" si="16"/>
        <v xml:space="preserve"> </v>
      </c>
      <c r="AQ47" s="59" t="str">
        <f t="shared" si="16"/>
        <v xml:space="preserve"> </v>
      </c>
      <c r="AR47" s="59" t="str">
        <f t="shared" si="16"/>
        <v xml:space="preserve"> </v>
      </c>
      <c r="AS47" s="59" t="str">
        <f t="shared" si="16"/>
        <v xml:space="preserve"> </v>
      </c>
      <c r="AT47" s="59" t="str">
        <f t="shared" si="16"/>
        <v xml:space="preserve"> </v>
      </c>
      <c r="AU47" s="60"/>
      <c r="AV47" s="100" t="b">
        <f t="shared" si="11"/>
        <v>0</v>
      </c>
      <c r="AW47" s="100" t="b">
        <f t="shared" si="12"/>
        <v>0</v>
      </c>
      <c r="AX47" s="100" t="b">
        <f t="shared" si="13"/>
        <v>0</v>
      </c>
    </row>
    <row r="48" spans="1:50" x14ac:dyDescent="0.3">
      <c r="A48" s="36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6"/>
      <c r="V48" s="56"/>
      <c r="W48" s="61"/>
      <c r="X48" s="37" t="str">
        <f t="shared" si="2"/>
        <v xml:space="preserve"> </v>
      </c>
      <c r="Z48" s="59" t="str">
        <f t="shared" si="17"/>
        <v xml:space="preserve"> </v>
      </c>
      <c r="AA48" s="59" t="str">
        <f t="shared" si="17"/>
        <v xml:space="preserve"> </v>
      </c>
      <c r="AB48" s="59" t="str">
        <f t="shared" si="14"/>
        <v xml:space="preserve"> </v>
      </c>
      <c r="AC48" s="59" t="str">
        <f t="shared" si="18"/>
        <v xml:space="preserve"> </v>
      </c>
      <c r="AD48" s="59" t="str">
        <f t="shared" si="18"/>
        <v xml:space="preserve"> </v>
      </c>
      <c r="AE48" s="59" t="str">
        <f t="shared" si="18"/>
        <v xml:space="preserve"> </v>
      </c>
      <c r="AF48" s="59" t="str">
        <f t="shared" si="18"/>
        <v xml:space="preserve"> </v>
      </c>
      <c r="AG48" s="59" t="str">
        <f t="shared" si="15"/>
        <v xml:space="preserve"> </v>
      </c>
      <c r="AH48" s="59" t="str">
        <f t="shared" si="19"/>
        <v xml:space="preserve"> </v>
      </c>
      <c r="AI48" s="59" t="str">
        <f t="shared" si="19"/>
        <v xml:space="preserve"> </v>
      </c>
      <c r="AJ48" s="59" t="str">
        <f t="shared" si="19"/>
        <v xml:space="preserve"> </v>
      </c>
      <c r="AK48" s="59" t="str">
        <f t="shared" si="19"/>
        <v xml:space="preserve"> </v>
      </c>
      <c r="AL48" s="59" t="str">
        <f t="shared" si="19"/>
        <v xml:space="preserve"> </v>
      </c>
      <c r="AM48" s="59" t="str">
        <f t="shared" si="19"/>
        <v xml:space="preserve"> </v>
      </c>
      <c r="AN48" s="59" t="str">
        <f t="shared" si="16"/>
        <v xml:space="preserve"> </v>
      </c>
      <c r="AO48" s="59" t="str">
        <f t="shared" si="16"/>
        <v xml:space="preserve"> </v>
      </c>
      <c r="AP48" s="59" t="str">
        <f t="shared" si="16"/>
        <v xml:space="preserve"> </v>
      </c>
      <c r="AQ48" s="59" t="str">
        <f t="shared" si="16"/>
        <v xml:space="preserve"> </v>
      </c>
      <c r="AR48" s="59" t="str">
        <f t="shared" si="16"/>
        <v xml:space="preserve"> </v>
      </c>
      <c r="AS48" s="59" t="str">
        <f t="shared" si="16"/>
        <v xml:space="preserve"> </v>
      </c>
      <c r="AT48" s="59" t="str">
        <f t="shared" si="16"/>
        <v xml:space="preserve"> </v>
      </c>
      <c r="AU48" s="60"/>
      <c r="AV48" s="100" t="b">
        <f t="shared" si="11"/>
        <v>0</v>
      </c>
      <c r="AW48" s="100" t="b">
        <f t="shared" si="12"/>
        <v>0</v>
      </c>
      <c r="AX48" s="100" t="b">
        <f t="shared" si="13"/>
        <v>0</v>
      </c>
    </row>
    <row r="49" spans="1:56" x14ac:dyDescent="0.3">
      <c r="A49" s="36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6"/>
      <c r="V49" s="56"/>
      <c r="W49" s="61"/>
      <c r="X49" s="37" t="str">
        <f t="shared" si="2"/>
        <v xml:space="preserve"> </v>
      </c>
      <c r="Z49" s="59" t="str">
        <f t="shared" si="17"/>
        <v xml:space="preserve"> </v>
      </c>
      <c r="AA49" s="59" t="str">
        <f t="shared" si="17"/>
        <v xml:space="preserve"> </v>
      </c>
      <c r="AB49" s="59" t="str">
        <f t="shared" si="14"/>
        <v xml:space="preserve"> </v>
      </c>
      <c r="AC49" s="59" t="str">
        <f t="shared" si="18"/>
        <v xml:space="preserve"> </v>
      </c>
      <c r="AD49" s="59" t="str">
        <f t="shared" si="18"/>
        <v xml:space="preserve"> </v>
      </c>
      <c r="AE49" s="59" t="str">
        <f t="shared" si="18"/>
        <v xml:space="preserve"> </v>
      </c>
      <c r="AF49" s="59" t="str">
        <f t="shared" si="18"/>
        <v xml:space="preserve"> </v>
      </c>
      <c r="AG49" s="59" t="str">
        <f t="shared" si="15"/>
        <v xml:space="preserve"> </v>
      </c>
      <c r="AH49" s="59" t="str">
        <f t="shared" si="19"/>
        <v xml:space="preserve"> </v>
      </c>
      <c r="AI49" s="59" t="str">
        <f t="shared" si="19"/>
        <v xml:space="preserve"> </v>
      </c>
      <c r="AJ49" s="59" t="str">
        <f t="shared" si="19"/>
        <v xml:space="preserve"> </v>
      </c>
      <c r="AK49" s="59" t="str">
        <f t="shared" si="19"/>
        <v xml:space="preserve"> </v>
      </c>
      <c r="AL49" s="59" t="str">
        <f t="shared" si="19"/>
        <v xml:space="preserve"> </v>
      </c>
      <c r="AM49" s="59" t="str">
        <f t="shared" si="19"/>
        <v xml:space="preserve"> </v>
      </c>
      <c r="AN49" s="59" t="str">
        <f t="shared" si="16"/>
        <v xml:space="preserve"> </v>
      </c>
      <c r="AO49" s="59" t="str">
        <f t="shared" si="16"/>
        <v xml:space="preserve"> </v>
      </c>
      <c r="AP49" s="59" t="str">
        <f t="shared" si="16"/>
        <v xml:space="preserve"> </v>
      </c>
      <c r="AQ49" s="59" t="str">
        <f t="shared" si="16"/>
        <v xml:space="preserve"> </v>
      </c>
      <c r="AR49" s="59" t="str">
        <f t="shared" si="16"/>
        <v xml:space="preserve"> </v>
      </c>
      <c r="AS49" s="59" t="str">
        <f t="shared" si="16"/>
        <v xml:space="preserve"> </v>
      </c>
      <c r="AT49" s="59" t="str">
        <f t="shared" si="16"/>
        <v xml:space="preserve"> </v>
      </c>
      <c r="AU49" s="60"/>
      <c r="AV49" s="100" t="b">
        <f t="shared" si="11"/>
        <v>0</v>
      </c>
      <c r="AW49" s="100" t="b">
        <f t="shared" si="12"/>
        <v>0</v>
      </c>
      <c r="AX49" s="100" t="b">
        <f t="shared" si="13"/>
        <v>0</v>
      </c>
    </row>
    <row r="50" spans="1:56" x14ac:dyDescent="0.3">
      <c r="A50" s="36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6"/>
      <c r="V50" s="56"/>
      <c r="W50" s="61"/>
      <c r="X50" s="37" t="str">
        <f t="shared" si="2"/>
        <v xml:space="preserve"> </v>
      </c>
      <c r="Z50" s="59" t="str">
        <f t="shared" si="17"/>
        <v xml:space="preserve"> </v>
      </c>
      <c r="AA50" s="59" t="str">
        <f t="shared" si="17"/>
        <v xml:space="preserve"> </v>
      </c>
      <c r="AB50" s="59" t="str">
        <f t="shared" si="14"/>
        <v xml:space="preserve"> </v>
      </c>
      <c r="AC50" s="59" t="str">
        <f t="shared" si="18"/>
        <v xml:space="preserve"> </v>
      </c>
      <c r="AD50" s="59" t="str">
        <f t="shared" si="18"/>
        <v xml:space="preserve"> </v>
      </c>
      <c r="AE50" s="59" t="str">
        <f t="shared" si="18"/>
        <v xml:space="preserve"> </v>
      </c>
      <c r="AF50" s="59" t="str">
        <f t="shared" si="18"/>
        <v xml:space="preserve"> </v>
      </c>
      <c r="AG50" s="59" t="str">
        <f t="shared" si="15"/>
        <v xml:space="preserve"> </v>
      </c>
      <c r="AH50" s="59" t="str">
        <f t="shared" si="19"/>
        <v xml:space="preserve"> </v>
      </c>
      <c r="AI50" s="59" t="str">
        <f t="shared" si="19"/>
        <v xml:space="preserve"> </v>
      </c>
      <c r="AJ50" s="59" t="str">
        <f t="shared" si="19"/>
        <v xml:space="preserve"> </v>
      </c>
      <c r="AK50" s="59" t="str">
        <f t="shared" si="19"/>
        <v xml:space="preserve"> </v>
      </c>
      <c r="AL50" s="59" t="str">
        <f t="shared" si="19"/>
        <v xml:space="preserve"> </v>
      </c>
      <c r="AM50" s="59" t="str">
        <f t="shared" si="19"/>
        <v xml:space="preserve"> </v>
      </c>
      <c r="AN50" s="59" t="str">
        <f t="shared" si="16"/>
        <v xml:space="preserve"> </v>
      </c>
      <c r="AO50" s="59" t="str">
        <f t="shared" si="16"/>
        <v xml:space="preserve"> </v>
      </c>
      <c r="AP50" s="59" t="str">
        <f t="shared" si="16"/>
        <v xml:space="preserve"> </v>
      </c>
      <c r="AQ50" s="59" t="str">
        <f t="shared" si="16"/>
        <v xml:space="preserve"> </v>
      </c>
      <c r="AR50" s="59" t="str">
        <f t="shared" si="16"/>
        <v xml:space="preserve"> </v>
      </c>
      <c r="AS50" s="59" t="str">
        <f t="shared" si="16"/>
        <v xml:space="preserve"> </v>
      </c>
      <c r="AT50" s="59" t="str">
        <f t="shared" si="16"/>
        <v xml:space="preserve"> </v>
      </c>
      <c r="AU50" s="60"/>
      <c r="AV50" s="100" t="b">
        <f t="shared" si="11"/>
        <v>0</v>
      </c>
      <c r="AW50" s="100" t="b">
        <f t="shared" si="12"/>
        <v>0</v>
      </c>
      <c r="AX50" s="100" t="b">
        <f t="shared" si="13"/>
        <v>0</v>
      </c>
    </row>
    <row r="51" spans="1:56" x14ac:dyDescent="0.3">
      <c r="A51" s="36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6"/>
      <c r="V51" s="56"/>
      <c r="W51" s="61"/>
      <c r="X51" s="37" t="str">
        <f t="shared" si="2"/>
        <v xml:space="preserve"> </v>
      </c>
      <c r="Z51" s="59" t="str">
        <f t="shared" si="17"/>
        <v xml:space="preserve"> </v>
      </c>
      <c r="AA51" s="59" t="str">
        <f t="shared" si="17"/>
        <v xml:space="preserve"> </v>
      </c>
      <c r="AB51" s="59" t="str">
        <f t="shared" si="14"/>
        <v xml:space="preserve"> </v>
      </c>
      <c r="AC51" s="59" t="str">
        <f t="shared" si="18"/>
        <v xml:space="preserve"> </v>
      </c>
      <c r="AD51" s="59" t="str">
        <f t="shared" si="18"/>
        <v xml:space="preserve"> </v>
      </c>
      <c r="AE51" s="59" t="str">
        <f t="shared" si="18"/>
        <v xml:space="preserve"> </v>
      </c>
      <c r="AF51" s="59" t="str">
        <f t="shared" si="18"/>
        <v xml:space="preserve"> </v>
      </c>
      <c r="AG51" s="59" t="str">
        <f t="shared" si="15"/>
        <v xml:space="preserve"> </v>
      </c>
      <c r="AH51" s="59" t="str">
        <f t="shared" si="19"/>
        <v xml:space="preserve"> </v>
      </c>
      <c r="AI51" s="59" t="str">
        <f t="shared" si="19"/>
        <v xml:space="preserve"> </v>
      </c>
      <c r="AJ51" s="59" t="str">
        <f t="shared" si="19"/>
        <v xml:space="preserve"> </v>
      </c>
      <c r="AK51" s="59" t="str">
        <f t="shared" si="19"/>
        <v xml:space="preserve"> </v>
      </c>
      <c r="AL51" s="59" t="str">
        <f t="shared" si="19"/>
        <v xml:space="preserve"> </v>
      </c>
      <c r="AM51" s="59" t="str">
        <f t="shared" si="19"/>
        <v xml:space="preserve"> </v>
      </c>
      <c r="AN51" s="59" t="str">
        <f t="shared" si="16"/>
        <v xml:space="preserve"> </v>
      </c>
      <c r="AO51" s="59" t="str">
        <f t="shared" si="16"/>
        <v xml:space="preserve"> </v>
      </c>
      <c r="AP51" s="59" t="str">
        <f t="shared" si="16"/>
        <v xml:space="preserve"> </v>
      </c>
      <c r="AQ51" s="59" t="str">
        <f t="shared" si="16"/>
        <v xml:space="preserve"> </v>
      </c>
      <c r="AR51" s="59" t="str">
        <f t="shared" si="16"/>
        <v xml:space="preserve"> </v>
      </c>
      <c r="AS51" s="59" t="str">
        <f t="shared" si="16"/>
        <v xml:space="preserve"> </v>
      </c>
      <c r="AT51" s="59" t="str">
        <f t="shared" si="16"/>
        <v xml:space="preserve"> </v>
      </c>
      <c r="AU51" s="60"/>
      <c r="AV51" s="100" t="b">
        <f t="shared" si="11"/>
        <v>0</v>
      </c>
      <c r="AW51" s="100" t="b">
        <f t="shared" si="12"/>
        <v>0</v>
      </c>
      <c r="AX51" s="100" t="b">
        <f t="shared" si="13"/>
        <v>0</v>
      </c>
    </row>
    <row r="52" spans="1:56" x14ac:dyDescent="0.3">
      <c r="A52" s="36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6"/>
      <c r="V52" s="56"/>
      <c r="W52" s="61"/>
      <c r="X52" s="37" t="str">
        <f t="shared" si="2"/>
        <v xml:space="preserve"> </v>
      </c>
      <c r="Z52" s="59" t="str">
        <f t="shared" si="17"/>
        <v xml:space="preserve"> </v>
      </c>
      <c r="AA52" s="59" t="str">
        <f t="shared" si="17"/>
        <v xml:space="preserve"> </v>
      </c>
      <c r="AB52" s="59" t="str">
        <f t="shared" si="14"/>
        <v xml:space="preserve"> </v>
      </c>
      <c r="AC52" s="59" t="str">
        <f t="shared" si="18"/>
        <v xml:space="preserve"> </v>
      </c>
      <c r="AD52" s="59" t="str">
        <f t="shared" si="18"/>
        <v xml:space="preserve"> </v>
      </c>
      <c r="AE52" s="59" t="str">
        <f t="shared" si="18"/>
        <v xml:space="preserve"> </v>
      </c>
      <c r="AF52" s="59" t="str">
        <f t="shared" si="18"/>
        <v xml:space="preserve"> </v>
      </c>
      <c r="AG52" s="59" t="str">
        <f t="shared" si="15"/>
        <v xml:space="preserve"> </v>
      </c>
      <c r="AH52" s="59" t="str">
        <f t="shared" si="19"/>
        <v xml:space="preserve"> </v>
      </c>
      <c r="AI52" s="59" t="str">
        <f t="shared" si="19"/>
        <v xml:space="preserve"> </v>
      </c>
      <c r="AJ52" s="59" t="str">
        <f t="shared" si="19"/>
        <v xml:space="preserve"> </v>
      </c>
      <c r="AK52" s="59" t="str">
        <f t="shared" si="19"/>
        <v xml:space="preserve"> </v>
      </c>
      <c r="AL52" s="59" t="str">
        <f t="shared" si="19"/>
        <v xml:space="preserve"> </v>
      </c>
      <c r="AM52" s="59" t="str">
        <f t="shared" si="19"/>
        <v xml:space="preserve"> </v>
      </c>
      <c r="AN52" s="59" t="str">
        <f t="shared" si="16"/>
        <v xml:space="preserve"> </v>
      </c>
      <c r="AO52" s="59" t="str">
        <f t="shared" si="16"/>
        <v xml:space="preserve"> </v>
      </c>
      <c r="AP52" s="59" t="str">
        <f t="shared" si="16"/>
        <v xml:space="preserve"> </v>
      </c>
      <c r="AQ52" s="59" t="str">
        <f t="shared" si="16"/>
        <v xml:space="preserve"> </v>
      </c>
      <c r="AR52" s="59" t="str">
        <f t="shared" si="16"/>
        <v xml:space="preserve"> </v>
      </c>
      <c r="AS52" s="59" t="str">
        <f t="shared" si="16"/>
        <v xml:space="preserve"> </v>
      </c>
      <c r="AT52" s="59" t="str">
        <f t="shared" si="16"/>
        <v xml:space="preserve"> </v>
      </c>
      <c r="AU52" s="60"/>
      <c r="AV52" s="100" t="b">
        <f t="shared" si="11"/>
        <v>0</v>
      </c>
      <c r="AW52" s="100" t="b">
        <f t="shared" si="12"/>
        <v>0</v>
      </c>
      <c r="AX52" s="100" t="b">
        <f t="shared" si="13"/>
        <v>0</v>
      </c>
    </row>
    <row r="53" spans="1:56" x14ac:dyDescent="0.3">
      <c r="A53" s="36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6"/>
      <c r="V53" s="56"/>
      <c r="W53" s="61"/>
      <c r="X53" s="37" t="str">
        <f t="shared" si="2"/>
        <v xml:space="preserve"> </v>
      </c>
      <c r="Z53" s="59" t="str">
        <f t="shared" si="17"/>
        <v xml:space="preserve"> </v>
      </c>
      <c r="AA53" s="59" t="str">
        <f t="shared" si="17"/>
        <v xml:space="preserve"> </v>
      </c>
      <c r="AB53" s="59" t="str">
        <f t="shared" si="14"/>
        <v xml:space="preserve"> </v>
      </c>
      <c r="AC53" s="59" t="str">
        <f t="shared" si="18"/>
        <v xml:space="preserve"> </v>
      </c>
      <c r="AD53" s="59" t="str">
        <f t="shared" si="18"/>
        <v xml:space="preserve"> </v>
      </c>
      <c r="AE53" s="59" t="str">
        <f t="shared" si="18"/>
        <v xml:space="preserve"> </v>
      </c>
      <c r="AF53" s="59" t="str">
        <f t="shared" si="18"/>
        <v xml:space="preserve"> </v>
      </c>
      <c r="AG53" s="59" t="str">
        <f t="shared" si="15"/>
        <v xml:space="preserve"> </v>
      </c>
      <c r="AH53" s="59" t="str">
        <f t="shared" si="19"/>
        <v xml:space="preserve"> </v>
      </c>
      <c r="AI53" s="59" t="str">
        <f t="shared" si="19"/>
        <v xml:space="preserve"> </v>
      </c>
      <c r="AJ53" s="59" t="str">
        <f t="shared" si="19"/>
        <v xml:space="preserve"> </v>
      </c>
      <c r="AK53" s="59" t="str">
        <f t="shared" si="19"/>
        <v xml:space="preserve"> </v>
      </c>
      <c r="AL53" s="59" t="str">
        <f t="shared" si="19"/>
        <v xml:space="preserve"> </v>
      </c>
      <c r="AM53" s="59" t="str">
        <f t="shared" si="19"/>
        <v xml:space="preserve"> </v>
      </c>
      <c r="AN53" s="59" t="str">
        <f t="shared" si="16"/>
        <v xml:space="preserve"> </v>
      </c>
      <c r="AO53" s="59" t="str">
        <f t="shared" si="16"/>
        <v xml:space="preserve"> </v>
      </c>
      <c r="AP53" s="59" t="str">
        <f t="shared" si="16"/>
        <v xml:space="preserve"> </v>
      </c>
      <c r="AQ53" s="59" t="str">
        <f t="shared" si="16"/>
        <v xml:space="preserve"> </v>
      </c>
      <c r="AR53" s="59" t="str">
        <f t="shared" si="16"/>
        <v xml:space="preserve"> </v>
      </c>
      <c r="AS53" s="59" t="str">
        <f t="shared" si="16"/>
        <v xml:space="preserve"> </v>
      </c>
      <c r="AT53" s="59" t="str">
        <f t="shared" si="16"/>
        <v xml:space="preserve"> </v>
      </c>
      <c r="AU53" s="60"/>
      <c r="AV53" s="100" t="b">
        <f t="shared" si="11"/>
        <v>0</v>
      </c>
      <c r="AW53" s="100" t="b">
        <f t="shared" si="12"/>
        <v>0</v>
      </c>
      <c r="AX53" s="100" t="b">
        <f t="shared" si="13"/>
        <v>0</v>
      </c>
    </row>
    <row r="54" spans="1:56" x14ac:dyDescent="0.3">
      <c r="A54" s="36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6"/>
      <c r="V54" s="56"/>
      <c r="W54" s="61"/>
      <c r="X54" s="37" t="str">
        <f t="shared" si="2"/>
        <v xml:space="preserve"> </v>
      </c>
      <c r="Z54" s="59" t="str">
        <f t="shared" si="17"/>
        <v xml:space="preserve"> </v>
      </c>
      <c r="AA54" s="59" t="str">
        <f t="shared" si="17"/>
        <v xml:space="preserve"> </v>
      </c>
      <c r="AB54" s="59" t="str">
        <f t="shared" si="14"/>
        <v xml:space="preserve"> </v>
      </c>
      <c r="AC54" s="59" t="str">
        <f t="shared" si="18"/>
        <v xml:space="preserve"> </v>
      </c>
      <c r="AD54" s="59" t="str">
        <f t="shared" si="18"/>
        <v xml:space="preserve"> </v>
      </c>
      <c r="AE54" s="59" t="str">
        <f t="shared" si="18"/>
        <v xml:space="preserve"> </v>
      </c>
      <c r="AF54" s="59" t="str">
        <f t="shared" si="18"/>
        <v xml:space="preserve"> </v>
      </c>
      <c r="AG54" s="59" t="str">
        <f t="shared" si="15"/>
        <v xml:space="preserve"> </v>
      </c>
      <c r="AH54" s="59" t="str">
        <f t="shared" si="19"/>
        <v xml:space="preserve"> </v>
      </c>
      <c r="AI54" s="59" t="str">
        <f t="shared" si="19"/>
        <v xml:space="preserve"> </v>
      </c>
      <c r="AJ54" s="59" t="str">
        <f t="shared" si="19"/>
        <v xml:space="preserve"> </v>
      </c>
      <c r="AK54" s="59" t="str">
        <f t="shared" si="19"/>
        <v xml:space="preserve"> </v>
      </c>
      <c r="AL54" s="59" t="str">
        <f t="shared" si="19"/>
        <v xml:space="preserve"> </v>
      </c>
      <c r="AM54" s="59" t="str">
        <f t="shared" si="19"/>
        <v xml:space="preserve"> </v>
      </c>
      <c r="AN54" s="59" t="str">
        <f t="shared" si="16"/>
        <v xml:space="preserve"> </v>
      </c>
      <c r="AO54" s="59" t="str">
        <f t="shared" si="16"/>
        <v xml:space="preserve"> </v>
      </c>
      <c r="AP54" s="59" t="str">
        <f t="shared" si="16"/>
        <v xml:space="preserve"> </v>
      </c>
      <c r="AQ54" s="59" t="str">
        <f t="shared" si="16"/>
        <v xml:space="preserve"> </v>
      </c>
      <c r="AR54" s="59" t="str">
        <f t="shared" si="16"/>
        <v xml:space="preserve"> </v>
      </c>
      <c r="AS54" s="59" t="str">
        <f t="shared" si="16"/>
        <v xml:space="preserve"> </v>
      </c>
      <c r="AT54" s="59" t="str">
        <f t="shared" si="16"/>
        <v xml:space="preserve"> </v>
      </c>
      <c r="AU54" s="60"/>
      <c r="AV54" s="100" t="b">
        <f t="shared" si="11"/>
        <v>0</v>
      </c>
      <c r="AW54" s="100" t="b">
        <f t="shared" si="12"/>
        <v>0</v>
      </c>
      <c r="AX54" s="100" t="b">
        <f t="shared" si="13"/>
        <v>0</v>
      </c>
    </row>
    <row r="55" spans="1:56" x14ac:dyDescent="0.3">
      <c r="A55" s="36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6"/>
      <c r="V55" s="56"/>
      <c r="W55" s="61"/>
      <c r="X55" s="37" t="str">
        <f t="shared" si="2"/>
        <v xml:space="preserve"> </v>
      </c>
      <c r="Z55" s="59" t="str">
        <f t="shared" si="17"/>
        <v xml:space="preserve"> </v>
      </c>
      <c r="AA55" s="59" t="str">
        <f t="shared" si="17"/>
        <v xml:space="preserve"> </v>
      </c>
      <c r="AB55" s="59" t="str">
        <f t="shared" si="14"/>
        <v xml:space="preserve"> </v>
      </c>
      <c r="AC55" s="59" t="str">
        <f t="shared" si="18"/>
        <v xml:space="preserve"> </v>
      </c>
      <c r="AD55" s="59" t="str">
        <f t="shared" si="18"/>
        <v xml:space="preserve"> </v>
      </c>
      <c r="AE55" s="59" t="str">
        <f t="shared" si="18"/>
        <v xml:space="preserve"> </v>
      </c>
      <c r="AF55" s="59" t="str">
        <f t="shared" si="18"/>
        <v xml:space="preserve"> </v>
      </c>
      <c r="AG55" s="59" t="str">
        <f t="shared" si="15"/>
        <v xml:space="preserve"> </v>
      </c>
      <c r="AH55" s="59" t="str">
        <f t="shared" si="19"/>
        <v xml:space="preserve"> </v>
      </c>
      <c r="AI55" s="59" t="str">
        <f t="shared" si="19"/>
        <v xml:space="preserve"> </v>
      </c>
      <c r="AJ55" s="59" t="str">
        <f t="shared" si="19"/>
        <v xml:space="preserve"> </v>
      </c>
      <c r="AK55" s="59" t="str">
        <f t="shared" si="19"/>
        <v xml:space="preserve"> </v>
      </c>
      <c r="AL55" s="59" t="str">
        <f t="shared" si="19"/>
        <v xml:space="preserve"> </v>
      </c>
      <c r="AM55" s="59" t="str">
        <f t="shared" si="19"/>
        <v xml:space="preserve"> </v>
      </c>
      <c r="AN55" s="59" t="str">
        <f t="shared" si="16"/>
        <v xml:space="preserve"> </v>
      </c>
      <c r="AO55" s="59" t="str">
        <f t="shared" si="16"/>
        <v xml:space="preserve"> </v>
      </c>
      <c r="AP55" s="59" t="str">
        <f t="shared" si="16"/>
        <v xml:space="preserve"> </v>
      </c>
      <c r="AQ55" s="59" t="str">
        <f t="shared" si="16"/>
        <v xml:space="preserve"> </v>
      </c>
      <c r="AR55" s="59" t="str">
        <f t="shared" si="16"/>
        <v xml:space="preserve"> </v>
      </c>
      <c r="AS55" s="59" t="str">
        <f t="shared" si="16"/>
        <v xml:space="preserve"> </v>
      </c>
      <c r="AT55" s="59" t="str">
        <f t="shared" si="16"/>
        <v xml:space="preserve"> </v>
      </c>
      <c r="AU55" s="60"/>
      <c r="AV55" s="100" t="b">
        <f t="shared" si="11"/>
        <v>0</v>
      </c>
      <c r="AW55" s="100" t="b">
        <f t="shared" si="12"/>
        <v>0</v>
      </c>
      <c r="AX55" s="100" t="b">
        <f t="shared" si="13"/>
        <v>0</v>
      </c>
    </row>
    <row r="56" spans="1:56" x14ac:dyDescent="0.3">
      <c r="A56" s="36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6"/>
      <c r="V56" s="56"/>
      <c r="W56" s="61"/>
      <c r="X56" s="37" t="str">
        <f t="shared" si="2"/>
        <v xml:space="preserve"> </v>
      </c>
      <c r="Z56" s="59" t="str">
        <f t="shared" si="17"/>
        <v xml:space="preserve"> </v>
      </c>
      <c r="AA56" s="59" t="str">
        <f t="shared" si="17"/>
        <v xml:space="preserve"> </v>
      </c>
      <c r="AB56" s="59" t="str">
        <f t="shared" si="14"/>
        <v xml:space="preserve"> </v>
      </c>
      <c r="AC56" s="59" t="str">
        <f t="shared" si="18"/>
        <v xml:space="preserve"> </v>
      </c>
      <c r="AD56" s="59" t="str">
        <f t="shared" si="18"/>
        <v xml:space="preserve"> </v>
      </c>
      <c r="AE56" s="59" t="str">
        <f t="shared" si="18"/>
        <v xml:space="preserve"> </v>
      </c>
      <c r="AF56" s="59" t="str">
        <f t="shared" si="18"/>
        <v xml:space="preserve"> </v>
      </c>
      <c r="AG56" s="59" t="str">
        <f t="shared" si="15"/>
        <v xml:space="preserve"> </v>
      </c>
      <c r="AH56" s="59" t="str">
        <f t="shared" si="19"/>
        <v xml:space="preserve"> </v>
      </c>
      <c r="AI56" s="59" t="str">
        <f t="shared" si="19"/>
        <v xml:space="preserve"> </v>
      </c>
      <c r="AJ56" s="59" t="str">
        <f t="shared" si="19"/>
        <v xml:space="preserve"> </v>
      </c>
      <c r="AK56" s="59" t="str">
        <f t="shared" si="19"/>
        <v xml:space="preserve"> </v>
      </c>
      <c r="AL56" s="59" t="str">
        <f t="shared" si="19"/>
        <v xml:space="preserve"> </v>
      </c>
      <c r="AM56" s="59" t="str">
        <f t="shared" si="19"/>
        <v xml:space="preserve"> </v>
      </c>
      <c r="AN56" s="59" t="str">
        <f t="shared" si="16"/>
        <v xml:space="preserve"> </v>
      </c>
      <c r="AO56" s="59" t="str">
        <f t="shared" si="16"/>
        <v xml:space="preserve"> </v>
      </c>
      <c r="AP56" s="59" t="str">
        <f t="shared" si="16"/>
        <v xml:space="preserve"> </v>
      </c>
      <c r="AQ56" s="59" t="str">
        <f t="shared" si="16"/>
        <v xml:space="preserve"> </v>
      </c>
      <c r="AR56" s="59" t="str">
        <f t="shared" si="16"/>
        <v xml:space="preserve"> </v>
      </c>
      <c r="AS56" s="59" t="str">
        <f t="shared" si="16"/>
        <v xml:space="preserve"> </v>
      </c>
      <c r="AT56" s="59" t="str">
        <f t="shared" si="16"/>
        <v xml:space="preserve"> </v>
      </c>
      <c r="AU56" s="60" t="str">
        <f>IF(ISBLANK($A56)," ",SUM(Z56:AT56))</f>
        <v xml:space="preserve"> </v>
      </c>
      <c r="AV56" s="100" t="b">
        <f t="shared" si="11"/>
        <v>0</v>
      </c>
      <c r="AW56" s="100" t="b">
        <f t="shared" si="12"/>
        <v>0</v>
      </c>
      <c r="AX56" s="100" t="b">
        <f t="shared" si="13"/>
        <v>0</v>
      </c>
    </row>
    <row r="57" spans="1:56" x14ac:dyDescent="0.3">
      <c r="A57" s="36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6"/>
      <c r="V57" s="56"/>
      <c r="W57" s="61"/>
      <c r="X57" s="37" t="str">
        <f t="shared" si="2"/>
        <v xml:space="preserve"> </v>
      </c>
      <c r="Z57" s="59" t="str">
        <f t="shared" si="17"/>
        <v xml:space="preserve"> </v>
      </c>
      <c r="AA57" s="59" t="str">
        <f t="shared" si="17"/>
        <v xml:space="preserve"> </v>
      </c>
      <c r="AB57" s="59" t="str">
        <f t="shared" si="14"/>
        <v xml:space="preserve"> </v>
      </c>
      <c r="AC57" s="59" t="str">
        <f t="shared" si="18"/>
        <v xml:space="preserve"> </v>
      </c>
      <c r="AD57" s="59" t="str">
        <f t="shared" si="18"/>
        <v xml:space="preserve"> </v>
      </c>
      <c r="AE57" s="59" t="str">
        <f t="shared" si="18"/>
        <v xml:space="preserve"> </v>
      </c>
      <c r="AF57" s="59" t="str">
        <f t="shared" si="18"/>
        <v xml:space="preserve"> </v>
      </c>
      <c r="AG57" s="59" t="str">
        <f t="shared" si="15"/>
        <v xml:space="preserve"> </v>
      </c>
      <c r="AH57" s="59" t="str">
        <f t="shared" si="19"/>
        <v xml:space="preserve"> </v>
      </c>
      <c r="AI57" s="59" t="str">
        <f t="shared" si="19"/>
        <v xml:space="preserve"> </v>
      </c>
      <c r="AJ57" s="59" t="str">
        <f t="shared" si="19"/>
        <v xml:space="preserve"> </v>
      </c>
      <c r="AK57" s="59" t="str">
        <f t="shared" si="19"/>
        <v xml:space="preserve"> </v>
      </c>
      <c r="AL57" s="59" t="str">
        <f t="shared" si="19"/>
        <v xml:space="preserve"> </v>
      </c>
      <c r="AM57" s="59" t="str">
        <f t="shared" si="19"/>
        <v xml:space="preserve"> </v>
      </c>
      <c r="AN57" s="59" t="str">
        <f t="shared" si="16"/>
        <v xml:space="preserve"> </v>
      </c>
      <c r="AO57" s="59" t="str">
        <f t="shared" si="16"/>
        <v xml:space="preserve"> </v>
      </c>
      <c r="AP57" s="59" t="str">
        <f t="shared" si="16"/>
        <v xml:space="preserve"> </v>
      </c>
      <c r="AQ57" s="59" t="str">
        <f t="shared" si="16"/>
        <v xml:space="preserve"> </v>
      </c>
      <c r="AR57" s="59" t="str">
        <f t="shared" si="16"/>
        <v xml:space="preserve"> </v>
      </c>
      <c r="AS57" s="59" t="str">
        <f t="shared" si="16"/>
        <v xml:space="preserve"> </v>
      </c>
      <c r="AT57" s="59" t="str">
        <f t="shared" si="16"/>
        <v xml:space="preserve"> </v>
      </c>
      <c r="AU57" s="60" t="str">
        <f>IF(ISBLANK($A57)," ",SUM(Z57:AT57))</f>
        <v xml:space="preserve"> </v>
      </c>
      <c r="AV57" s="100" t="b">
        <f t="shared" si="11"/>
        <v>0</v>
      </c>
      <c r="AW57" s="100" t="b">
        <f t="shared" si="12"/>
        <v>0</v>
      </c>
      <c r="AX57" s="100" t="b">
        <f t="shared" si="13"/>
        <v>0</v>
      </c>
    </row>
    <row r="58" spans="1:56" x14ac:dyDescent="0.3">
      <c r="A58" s="36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6"/>
      <c r="V58" s="56"/>
      <c r="W58" s="61"/>
      <c r="X58" s="37" t="str">
        <f t="shared" si="2"/>
        <v xml:space="preserve"> </v>
      </c>
      <c r="Z58" s="59" t="str">
        <f t="shared" si="17"/>
        <v xml:space="preserve"> </v>
      </c>
      <c r="AA58" s="59" t="str">
        <f t="shared" si="17"/>
        <v xml:space="preserve"> </v>
      </c>
      <c r="AB58" s="59" t="str">
        <f t="shared" si="14"/>
        <v xml:space="preserve"> </v>
      </c>
      <c r="AC58" s="59" t="str">
        <f t="shared" si="18"/>
        <v xml:space="preserve"> </v>
      </c>
      <c r="AD58" s="59" t="str">
        <f t="shared" si="18"/>
        <v xml:space="preserve"> </v>
      </c>
      <c r="AE58" s="59" t="str">
        <f t="shared" si="18"/>
        <v xml:space="preserve"> </v>
      </c>
      <c r="AF58" s="59" t="str">
        <f t="shared" si="18"/>
        <v xml:space="preserve"> </v>
      </c>
      <c r="AG58" s="59" t="str">
        <f t="shared" si="15"/>
        <v xml:space="preserve"> </v>
      </c>
      <c r="AH58" s="59" t="str">
        <f t="shared" si="19"/>
        <v xml:space="preserve"> </v>
      </c>
      <c r="AI58" s="59" t="str">
        <f t="shared" si="19"/>
        <v xml:space="preserve"> </v>
      </c>
      <c r="AJ58" s="59" t="str">
        <f t="shared" si="19"/>
        <v xml:space="preserve"> </v>
      </c>
      <c r="AK58" s="59" t="str">
        <f t="shared" si="19"/>
        <v xml:space="preserve"> </v>
      </c>
      <c r="AL58" s="59" t="str">
        <f t="shared" si="19"/>
        <v xml:space="preserve"> </v>
      </c>
      <c r="AM58" s="59" t="str">
        <f t="shared" si="19"/>
        <v xml:space="preserve"> </v>
      </c>
      <c r="AN58" s="59" t="str">
        <f t="shared" si="16"/>
        <v xml:space="preserve"> </v>
      </c>
      <c r="AO58" s="59" t="str">
        <f t="shared" si="16"/>
        <v xml:space="preserve"> </v>
      </c>
      <c r="AP58" s="59" t="str">
        <f t="shared" si="16"/>
        <v xml:space="preserve"> </v>
      </c>
      <c r="AQ58" s="59" t="str">
        <f t="shared" si="16"/>
        <v xml:space="preserve"> </v>
      </c>
      <c r="AR58" s="59" t="str">
        <f t="shared" si="16"/>
        <v xml:space="preserve"> </v>
      </c>
      <c r="AS58" s="59" t="str">
        <f t="shared" si="16"/>
        <v xml:space="preserve"> </v>
      </c>
      <c r="AT58" s="59" t="str">
        <f t="shared" si="16"/>
        <v xml:space="preserve"> </v>
      </c>
      <c r="AU58" s="60" t="str">
        <f>IF(ISBLANK($A58)," ",SUM(Z58:AT58))</f>
        <v xml:space="preserve"> </v>
      </c>
      <c r="AV58" s="100" t="b">
        <f t="shared" si="11"/>
        <v>0</v>
      </c>
      <c r="AW58" s="100" t="b">
        <f t="shared" si="12"/>
        <v>0</v>
      </c>
      <c r="AX58" s="100" t="b">
        <f t="shared" si="13"/>
        <v>0</v>
      </c>
    </row>
    <row r="59" spans="1:56" ht="14.4" thickBot="1" x14ac:dyDescent="0.35">
      <c r="A59" s="36"/>
      <c r="B59" s="65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7"/>
      <c r="V59" s="67"/>
      <c r="W59" s="68"/>
      <c r="X59" s="37" t="str">
        <f t="shared" si="2"/>
        <v xml:space="preserve"> </v>
      </c>
      <c r="Z59" s="59" t="str">
        <f t="shared" si="17"/>
        <v xml:space="preserve"> </v>
      </c>
      <c r="AA59" s="59" t="str">
        <f t="shared" si="17"/>
        <v xml:space="preserve"> </v>
      </c>
      <c r="AB59" s="59" t="str">
        <f t="shared" si="14"/>
        <v xml:space="preserve"> </v>
      </c>
      <c r="AC59" s="59" t="str">
        <f t="shared" si="18"/>
        <v xml:space="preserve"> </v>
      </c>
      <c r="AD59" s="59" t="str">
        <f t="shared" si="18"/>
        <v xml:space="preserve"> </v>
      </c>
      <c r="AE59" s="59" t="str">
        <f t="shared" si="18"/>
        <v xml:space="preserve"> </v>
      </c>
      <c r="AF59" s="59" t="str">
        <f t="shared" si="18"/>
        <v xml:space="preserve"> </v>
      </c>
      <c r="AG59" s="59" t="str">
        <f t="shared" si="15"/>
        <v xml:space="preserve"> </v>
      </c>
      <c r="AH59" s="59" t="str">
        <f t="shared" si="19"/>
        <v xml:space="preserve"> </v>
      </c>
      <c r="AI59" s="59" t="str">
        <f t="shared" si="19"/>
        <v xml:space="preserve"> </v>
      </c>
      <c r="AJ59" s="59" t="str">
        <f t="shared" si="19"/>
        <v xml:space="preserve"> </v>
      </c>
      <c r="AK59" s="59" t="str">
        <f t="shared" si="19"/>
        <v xml:space="preserve"> </v>
      </c>
      <c r="AL59" s="59" t="str">
        <f t="shared" si="19"/>
        <v xml:space="preserve"> </v>
      </c>
      <c r="AM59" s="59" t="str">
        <f t="shared" si="19"/>
        <v xml:space="preserve"> </v>
      </c>
      <c r="AN59" s="59" t="str">
        <f t="shared" si="16"/>
        <v xml:space="preserve"> </v>
      </c>
      <c r="AO59" s="59" t="str">
        <f t="shared" si="16"/>
        <v xml:space="preserve"> </v>
      </c>
      <c r="AP59" s="59" t="str">
        <f t="shared" si="16"/>
        <v xml:space="preserve"> </v>
      </c>
      <c r="AQ59" s="59" t="str">
        <f t="shared" si="16"/>
        <v xml:space="preserve"> </v>
      </c>
      <c r="AR59" s="59" t="str">
        <f t="shared" si="16"/>
        <v xml:space="preserve"> </v>
      </c>
      <c r="AS59" s="59" t="str">
        <f t="shared" si="16"/>
        <v xml:space="preserve"> </v>
      </c>
      <c r="AT59" s="59" t="str">
        <f t="shared" si="16"/>
        <v xml:space="preserve"> </v>
      </c>
      <c r="AU59" s="60" t="str">
        <f>IF(ISBLANK($A59)," ",SUM(Z59:AT59))</f>
        <v xml:space="preserve"> </v>
      </c>
      <c r="AV59" s="100" t="b">
        <f t="shared" si="11"/>
        <v>0</v>
      </c>
      <c r="AW59" s="100" t="b">
        <f t="shared" si="12"/>
        <v>0</v>
      </c>
      <c r="AX59" s="100" t="b">
        <f t="shared" si="13"/>
        <v>0</v>
      </c>
    </row>
    <row r="60" spans="1:56" ht="12.75" customHeight="1" x14ac:dyDescent="0.3">
      <c r="A60" s="35"/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40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99"/>
      <c r="AW60" s="98"/>
      <c r="AX60" s="98"/>
      <c r="AY60" s="43"/>
      <c r="AZ60" s="43"/>
      <c r="BA60" s="43"/>
      <c r="BB60" s="43"/>
      <c r="BC60" s="43"/>
      <c r="BD60" s="43"/>
    </row>
    <row r="61" spans="1:56" ht="14.4" thickBot="1" x14ac:dyDescent="0.35">
      <c r="A61" s="35"/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40"/>
      <c r="Z61" s="43" t="str">
        <f t="shared" ref="Z61:AE61" si="20">IF(ISBLANK($A61),"",IF(B61=B$9,1,0))</f>
        <v/>
      </c>
      <c r="AA61" s="43" t="str">
        <f t="shared" si="20"/>
        <v/>
      </c>
      <c r="AB61" s="43" t="str">
        <f t="shared" si="20"/>
        <v/>
      </c>
      <c r="AC61" s="43" t="str">
        <f t="shared" si="20"/>
        <v/>
      </c>
      <c r="AD61" s="43" t="str">
        <f t="shared" si="20"/>
        <v/>
      </c>
      <c r="AE61" s="43" t="str">
        <f t="shared" si="20"/>
        <v/>
      </c>
      <c r="AF61" s="43" t="str">
        <f>IF(ISBLANK($A61),"",IF(#REF!=#REF!,1,0))</f>
        <v/>
      </c>
      <c r="AG61" s="43" t="str">
        <f>IF(ISBLANK($A61),"",IF(L61=L$9,1,0))</f>
        <v/>
      </c>
      <c r="AH61" s="43" t="str">
        <f>IF(ISBLANK($A61),"",IF(M61=M$9,1,0))</f>
        <v/>
      </c>
      <c r="AI61" s="43" t="str">
        <f>IF(ISBLANK($A61)," ",IF(K61=K$9,1,0))</f>
        <v xml:space="preserve"> </v>
      </c>
      <c r="AJ61" s="43" t="str">
        <f>IF(ISBLANK($A61),"",IF(#REF!=#REF!,1,0))</f>
        <v/>
      </c>
      <c r="AK61" s="43" t="str">
        <f>IF(ISBLANK($A61),"",IF(Q61=Q$9,1,0))</f>
        <v/>
      </c>
      <c r="AL61" s="43" t="str">
        <f>IF(ISBLANK($A61),"",IF(S61=S$9,1,0))</f>
        <v/>
      </c>
      <c r="AM61" s="43" t="str">
        <f>IF(ISBLANK($A61)," ",IF(O61=O$9,1,0))</f>
        <v xml:space="preserve"> </v>
      </c>
      <c r="AN61" s="43" t="str">
        <f>IF(ISBLANK($A61),"",IF(U61=U$9,1,0))</f>
        <v/>
      </c>
      <c r="AO61" s="43" t="str">
        <f>IF(ISBLANK($A61)," ",IF(S61=S$9,1,0))</f>
        <v xml:space="preserve"> </v>
      </c>
      <c r="AP61" s="43" t="str">
        <f>IF(ISBLANK($A61)," ",IF(T61=T$9,1,0))</f>
        <v xml:space="preserve"> </v>
      </c>
      <c r="AQ61" s="43" t="str">
        <f>IF(ISBLANK($A61)," ",IF(U61=U$9,1,0))</f>
        <v xml:space="preserve"> </v>
      </c>
      <c r="AR61" s="43" t="str">
        <f>IF(ISBLANK($A61)," ",IF(V61=V$9,1,0))</f>
        <v xml:space="preserve"> </v>
      </c>
      <c r="AS61" s="43"/>
      <c r="AT61" s="43" t="str">
        <f>IF(ISBLANK($A61)," ",W61)</f>
        <v xml:space="preserve"> </v>
      </c>
      <c r="AU61" s="43" t="str">
        <f>IF(ISBLANK($A61)," ",SUM(Z61:AT61))</f>
        <v xml:space="preserve"> </v>
      </c>
      <c r="AV61" s="99"/>
      <c r="AW61" s="98"/>
      <c r="AX61" s="98"/>
      <c r="AY61" s="43"/>
      <c r="AZ61" s="43"/>
      <c r="BA61" s="43"/>
      <c r="BB61" s="43"/>
      <c r="BC61" s="43"/>
      <c r="BD61" s="43"/>
    </row>
    <row r="62" spans="1:56" ht="14.4" thickBot="1" x14ac:dyDescent="0.35">
      <c r="A62" s="69" t="s">
        <v>4</v>
      </c>
      <c r="B62" s="49">
        <v>1</v>
      </c>
      <c r="C62" s="50">
        <v>2</v>
      </c>
      <c r="D62" s="49">
        <v>3</v>
      </c>
      <c r="E62" s="50">
        <v>4</v>
      </c>
      <c r="F62" s="49" t="s">
        <v>18</v>
      </c>
      <c r="G62" s="49" t="s">
        <v>19</v>
      </c>
      <c r="H62" s="49" t="s">
        <v>20</v>
      </c>
      <c r="I62" s="49" t="s">
        <v>21</v>
      </c>
      <c r="J62" s="49" t="s">
        <v>22</v>
      </c>
      <c r="K62" s="50" t="s">
        <v>23</v>
      </c>
      <c r="L62" s="49" t="s">
        <v>24</v>
      </c>
      <c r="M62" s="50" t="s">
        <v>25</v>
      </c>
      <c r="N62" s="49" t="s">
        <v>26</v>
      </c>
      <c r="O62" s="50" t="s">
        <v>27</v>
      </c>
      <c r="P62" s="121"/>
      <c r="Q62" s="25" t="s">
        <v>28</v>
      </c>
      <c r="R62" s="25" t="s">
        <v>10</v>
      </c>
      <c r="S62" s="25" t="s">
        <v>9</v>
      </c>
      <c r="T62" s="25" t="s">
        <v>29</v>
      </c>
      <c r="U62" s="25" t="s">
        <v>30</v>
      </c>
      <c r="V62" s="25" t="s">
        <v>31</v>
      </c>
      <c r="W62" s="25" t="s">
        <v>32</v>
      </c>
      <c r="X62" s="71" t="s">
        <v>11</v>
      </c>
      <c r="Z62" s="71">
        <f>SUM(Z10:Z59)</f>
        <v>0</v>
      </c>
      <c r="AA62" s="71">
        <f t="shared" ref="AA62:AU62" si="21">SUM(AA10:AA59)</f>
        <v>0</v>
      </c>
      <c r="AB62" s="71">
        <f t="shared" si="21"/>
        <v>0</v>
      </c>
      <c r="AC62" s="71">
        <f t="shared" si="21"/>
        <v>0</v>
      </c>
      <c r="AD62" s="71">
        <f t="shared" si="21"/>
        <v>0</v>
      </c>
      <c r="AE62" s="71">
        <f t="shared" si="21"/>
        <v>0</v>
      </c>
      <c r="AF62" s="71">
        <f t="shared" si="21"/>
        <v>0</v>
      </c>
      <c r="AG62" s="71">
        <f t="shared" si="21"/>
        <v>0</v>
      </c>
      <c r="AH62" s="71">
        <f t="shared" si="21"/>
        <v>0</v>
      </c>
      <c r="AI62" s="71">
        <f t="shared" si="21"/>
        <v>0</v>
      </c>
      <c r="AJ62" s="71">
        <f t="shared" si="21"/>
        <v>0</v>
      </c>
      <c r="AK62" s="71">
        <f t="shared" si="21"/>
        <v>0</v>
      </c>
      <c r="AL62" s="71">
        <f t="shared" si="21"/>
        <v>0</v>
      </c>
      <c r="AM62" s="71">
        <f t="shared" si="21"/>
        <v>0</v>
      </c>
      <c r="AN62" s="71">
        <f t="shared" si="21"/>
        <v>0</v>
      </c>
      <c r="AO62" s="71">
        <f t="shared" si="21"/>
        <v>0</v>
      </c>
      <c r="AP62" s="71">
        <f t="shared" si="21"/>
        <v>0</v>
      </c>
      <c r="AQ62" s="71">
        <f t="shared" si="21"/>
        <v>0</v>
      </c>
      <c r="AR62" s="71">
        <f t="shared" si="21"/>
        <v>0</v>
      </c>
      <c r="AS62" s="71">
        <f t="shared" si="21"/>
        <v>0</v>
      </c>
      <c r="AT62" s="71">
        <f t="shared" si="21"/>
        <v>0</v>
      </c>
      <c r="AU62" s="71">
        <f t="shared" si="21"/>
        <v>0</v>
      </c>
      <c r="AV62" s="99"/>
      <c r="AW62" s="98"/>
      <c r="AX62" s="98"/>
      <c r="AY62" s="43"/>
      <c r="AZ62" s="43"/>
      <c r="BA62" s="43"/>
      <c r="BB62" s="43"/>
      <c r="BC62" s="43"/>
      <c r="BD62" s="43"/>
    </row>
    <row r="63" spans="1:56" x14ac:dyDescent="0.3">
      <c r="A63" s="5"/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3"/>
    </row>
    <row r="64" spans="1:56" x14ac:dyDescent="0.3">
      <c r="A64" s="6" t="s">
        <v>12</v>
      </c>
      <c r="B64" s="7">
        <f t="shared" ref="B64:O64" si="22">IF(ISERROR(AVERAGE(Z$10:Z$59)),0,AVERAGE(Z$10:Z$59))</f>
        <v>0</v>
      </c>
      <c r="C64" s="7">
        <f t="shared" si="22"/>
        <v>0</v>
      </c>
      <c r="D64" s="7">
        <f t="shared" si="22"/>
        <v>0</v>
      </c>
      <c r="E64" s="7">
        <f t="shared" si="22"/>
        <v>0</v>
      </c>
      <c r="F64" s="7">
        <f t="shared" si="22"/>
        <v>0</v>
      </c>
      <c r="G64" s="7">
        <f t="shared" si="22"/>
        <v>0</v>
      </c>
      <c r="H64" s="7">
        <f t="shared" si="22"/>
        <v>0</v>
      </c>
      <c r="I64" s="7">
        <f t="shared" si="22"/>
        <v>0</v>
      </c>
      <c r="J64" s="7">
        <f t="shared" si="22"/>
        <v>0</v>
      </c>
      <c r="K64" s="7">
        <f t="shared" si="22"/>
        <v>0</v>
      </c>
      <c r="L64" s="7">
        <f t="shared" si="22"/>
        <v>0</v>
      </c>
      <c r="M64" s="7">
        <f t="shared" si="22"/>
        <v>0</v>
      </c>
      <c r="N64" s="7">
        <f t="shared" si="22"/>
        <v>0</v>
      </c>
      <c r="O64" s="7">
        <f t="shared" si="22"/>
        <v>0</v>
      </c>
      <c r="P64" s="7"/>
      <c r="Q64" s="7">
        <f t="shared" ref="Q64:X64" si="23">IF(ISERROR(AVERAGE(AN$10:AN$59)),0,AVERAGE(AN$10:AN$59))</f>
        <v>0</v>
      </c>
      <c r="R64" s="7">
        <f t="shared" si="23"/>
        <v>0</v>
      </c>
      <c r="S64" s="7">
        <f t="shared" si="23"/>
        <v>0</v>
      </c>
      <c r="T64" s="7">
        <f t="shared" si="23"/>
        <v>0</v>
      </c>
      <c r="U64" s="7">
        <f t="shared" si="23"/>
        <v>0</v>
      </c>
      <c r="V64" s="7">
        <f t="shared" si="23"/>
        <v>0</v>
      </c>
      <c r="W64" s="7">
        <f t="shared" si="23"/>
        <v>0</v>
      </c>
      <c r="X64" s="7">
        <f t="shared" si="23"/>
        <v>0</v>
      </c>
      <c r="Z64" s="95">
        <v>0</v>
      </c>
      <c r="AA64" s="95">
        <v>0</v>
      </c>
      <c r="AB64" s="95">
        <v>0</v>
      </c>
      <c r="AC64" s="95">
        <v>0</v>
      </c>
      <c r="AD64" s="95">
        <v>0</v>
      </c>
      <c r="AE64" s="95">
        <v>0</v>
      </c>
    </row>
    <row r="65" spans="1:50" x14ac:dyDescent="0.3">
      <c r="A65" s="74" t="s">
        <v>13</v>
      </c>
      <c r="B65" s="75">
        <f t="shared" ref="B65:O65" si="24">B64/Z$9</f>
        <v>0</v>
      </c>
      <c r="C65" s="75">
        <f t="shared" si="24"/>
        <v>0</v>
      </c>
      <c r="D65" s="75">
        <f t="shared" si="24"/>
        <v>0</v>
      </c>
      <c r="E65" s="75">
        <f t="shared" si="24"/>
        <v>0</v>
      </c>
      <c r="F65" s="75">
        <f t="shared" si="24"/>
        <v>0</v>
      </c>
      <c r="G65" s="75">
        <f t="shared" si="24"/>
        <v>0</v>
      </c>
      <c r="H65" s="75">
        <f t="shared" si="24"/>
        <v>0</v>
      </c>
      <c r="I65" s="75">
        <f t="shared" si="24"/>
        <v>0</v>
      </c>
      <c r="J65" s="75">
        <f t="shared" si="24"/>
        <v>0</v>
      </c>
      <c r="K65" s="75">
        <f t="shared" si="24"/>
        <v>0</v>
      </c>
      <c r="L65" s="75">
        <f t="shared" si="24"/>
        <v>0</v>
      </c>
      <c r="M65" s="75">
        <f t="shared" si="24"/>
        <v>0</v>
      </c>
      <c r="N65" s="75">
        <f t="shared" si="24"/>
        <v>0</v>
      </c>
      <c r="O65" s="75">
        <f t="shared" si="24"/>
        <v>0</v>
      </c>
      <c r="P65" s="75"/>
      <c r="Q65" s="75">
        <f t="shared" ref="Q65:X65" si="25">Q64/AN$9</f>
        <v>0</v>
      </c>
      <c r="R65" s="75">
        <f t="shared" si="25"/>
        <v>0</v>
      </c>
      <c r="S65" s="75">
        <f t="shared" si="25"/>
        <v>0</v>
      </c>
      <c r="T65" s="75">
        <f t="shared" si="25"/>
        <v>0</v>
      </c>
      <c r="U65" s="75">
        <f t="shared" si="25"/>
        <v>0</v>
      </c>
      <c r="V65" s="75">
        <f t="shared" si="25"/>
        <v>0</v>
      </c>
      <c r="W65" s="75">
        <f t="shared" si="25"/>
        <v>0</v>
      </c>
      <c r="X65" s="75">
        <f t="shared" si="25"/>
        <v>0</v>
      </c>
      <c r="Z65" s="95">
        <v>1</v>
      </c>
      <c r="AA65" s="95">
        <v>1</v>
      </c>
      <c r="AB65" s="95">
        <v>1</v>
      </c>
      <c r="AC65" s="95">
        <v>2</v>
      </c>
      <c r="AD65" s="95">
        <v>3</v>
      </c>
      <c r="AE65" s="95">
        <v>1</v>
      </c>
    </row>
    <row r="66" spans="1:50" x14ac:dyDescent="0.3">
      <c r="A66" s="6" t="s">
        <v>14</v>
      </c>
      <c r="B66" s="7">
        <f>IF(ISERROR(STDEV(Z$10:Z59)),0,STDEV(Z$10:Z59))</f>
        <v>0</v>
      </c>
      <c r="C66" s="7">
        <f>IF(ISERROR(STDEV(AA$10:AA59)),0,STDEV(AA$10:AA59))</f>
        <v>0</v>
      </c>
      <c r="D66" s="7">
        <f>IF(ISERROR(STDEV(AB$10:AB59)),0,STDEV(AB$10:AB59))</f>
        <v>0</v>
      </c>
      <c r="E66" s="7">
        <f>IF(ISERROR(STDEV(AC$10:AC59)),0,STDEV(AC$10:AC59))</f>
        <v>0</v>
      </c>
      <c r="F66" s="7">
        <f>IF(ISERROR(STDEV(AD$10:AD59)),0,STDEV(AD$10:AD59))</f>
        <v>0</v>
      </c>
      <c r="G66" s="7">
        <f>IF(ISERROR(STDEV(AE$10:AE59)),0,STDEV(AE$10:AE59))</f>
        <v>0</v>
      </c>
      <c r="H66" s="7">
        <f>IF(ISERROR(STDEV(AF$10:AF59)),0,STDEV(AF$10:AF59))</f>
        <v>0</v>
      </c>
      <c r="I66" s="7">
        <f>IF(ISERROR(STDEV(AG$10:AG59)),0,STDEV(AG$10:AG59))</f>
        <v>0</v>
      </c>
      <c r="J66" s="7">
        <f>IF(ISERROR(STDEV(AH$10:AH59)),0,STDEV(AH$10:AH59))</f>
        <v>0</v>
      </c>
      <c r="K66" s="7">
        <f>IF(ISERROR(STDEV(AI$10:AI59)),0,STDEV(AI$10:AI59))</f>
        <v>0</v>
      </c>
      <c r="L66" s="7">
        <f>IF(ISERROR(STDEV(AJ$10:AJ59)),0,STDEV(AJ$10:AJ59))</f>
        <v>0</v>
      </c>
      <c r="M66" s="7">
        <f>IF(ISERROR(STDEV(AK$10:AK59)),0,STDEV(AK$10:AK59))</f>
        <v>0</v>
      </c>
      <c r="N66" s="7">
        <f>IF(ISERROR(STDEV(AL$10:AL59)),0,STDEV(AL$10:AL59))</f>
        <v>0</v>
      </c>
      <c r="O66" s="7">
        <f>IF(ISERROR(STDEV(AM$10:AM59)),0,STDEV(AM$10:AM59))</f>
        <v>0</v>
      </c>
      <c r="P66" s="7"/>
      <c r="Q66" s="7">
        <f>IF(ISERROR(STDEV(AN$10:AN59)),0,STDEV(AN$10:AN59))</f>
        <v>0</v>
      </c>
      <c r="R66" s="7">
        <f>IF(ISERROR(STDEV(AO$10:AO59)),0,STDEV(AO$10:AO59))</f>
        <v>0</v>
      </c>
      <c r="S66" s="7">
        <f>IF(ISERROR(STDEV(AP$10:AP59)),0,STDEV(AP$10:AP59))</f>
        <v>0</v>
      </c>
      <c r="T66" s="7">
        <f>IF(ISERROR(STDEV(AQ$10:AQ59)),0,STDEV(AQ$10:AQ59))</f>
        <v>0</v>
      </c>
      <c r="U66" s="7">
        <f>IF(ISERROR(STDEV(AR$10:AR59)),0,STDEV(AR$10:AR59))</f>
        <v>0</v>
      </c>
      <c r="V66" s="7">
        <f>IF(ISERROR(STDEV(AS$10:AS59)),0,STDEV(AS$10:AS59))</f>
        <v>0</v>
      </c>
      <c r="W66" s="7">
        <f>IF(ISERROR(STDEV(AT$10:AT59)),0,STDEV(AT$10:AT59))</f>
        <v>0</v>
      </c>
      <c r="X66" s="7">
        <f>IF(ISERROR(STDEV(AU$10:AU59)),0,STDEV(AU$10:AU59))</f>
        <v>0</v>
      </c>
      <c r="Z66" s="95" t="s">
        <v>17</v>
      </c>
      <c r="AA66" s="95">
        <v>2</v>
      </c>
      <c r="AB66" s="95">
        <v>2</v>
      </c>
      <c r="AC66" s="95">
        <v>4</v>
      </c>
      <c r="AD66" s="95">
        <v>6</v>
      </c>
      <c r="AE66" s="95">
        <v>2</v>
      </c>
    </row>
    <row r="67" spans="1:50" x14ac:dyDescent="0.3">
      <c r="A67" s="4"/>
      <c r="B67" s="264" t="s">
        <v>15</v>
      </c>
      <c r="C67" s="264"/>
      <c r="D67" s="264"/>
      <c r="E67" s="264"/>
      <c r="F67" s="264"/>
      <c r="G67" s="264"/>
      <c r="H67" s="264"/>
      <c r="I67" s="264"/>
      <c r="J67" s="264"/>
      <c r="K67" s="264"/>
      <c r="L67" s="264"/>
      <c r="M67" s="264"/>
      <c r="N67" s="264"/>
      <c r="O67" s="264"/>
      <c r="P67" s="264"/>
      <c r="Q67" s="264"/>
      <c r="R67" s="264"/>
      <c r="S67" s="264"/>
      <c r="T67" s="264"/>
      <c r="U67" s="264"/>
      <c r="V67" s="264"/>
      <c r="W67" s="264"/>
      <c r="X67" s="13"/>
      <c r="Z67" s="95"/>
      <c r="AA67" s="95" t="s">
        <v>17</v>
      </c>
      <c r="AB67" s="96">
        <v>3</v>
      </c>
      <c r="AC67" s="95" t="s">
        <v>17</v>
      </c>
      <c r="AD67" s="95" t="s">
        <v>17</v>
      </c>
      <c r="AE67" s="95">
        <v>3</v>
      </c>
    </row>
    <row r="68" spans="1:50" x14ac:dyDescent="0.3">
      <c r="X68" s="76"/>
      <c r="Z68" s="95"/>
      <c r="AA68" s="95"/>
      <c r="AB68" s="95" t="s">
        <v>17</v>
      </c>
      <c r="AC68" s="95"/>
      <c r="AD68" s="95"/>
      <c r="AE68" s="95">
        <v>4</v>
      </c>
    </row>
    <row r="69" spans="1:50" x14ac:dyDescent="0.3">
      <c r="A69" s="77">
        <v>0</v>
      </c>
      <c r="B69" s="83">
        <f>IF(ISERROR(COUNTIF(B$10:B$59,A69)/$A$79),0,COUNTIF(B$10:B$59,A69)/$A$79)</f>
        <v>0</v>
      </c>
      <c r="C69" s="83">
        <f>IF(ISERROR(COUNTIF(C$10:C$59,A69)/$A$79),0,COUNTIF(C$10:C$59,A69)/$A$79)</f>
        <v>0</v>
      </c>
      <c r="D69" s="83">
        <f>IF(ISERROR(COUNTIF(D$10:D$59,A69)/$A$79),0,COUNTIF(D$10:D$59,A69)/$A$79)</f>
        <v>0</v>
      </c>
      <c r="E69" s="83">
        <f>IF(ISERROR(COUNTIF(E$10:E$59,A69)/$A$79),0,COUNTIF(E$10:E$59,A69)/$A$79)</f>
        <v>0</v>
      </c>
      <c r="F69" s="83">
        <f>IF(ISERROR(COUNTIF(F$10:F$59,A69)/$A$79),0,COUNTIF(F$10:F$59,A69)/$A$79)</f>
        <v>0</v>
      </c>
      <c r="G69" s="83">
        <f>IF(ISERROR(COUNTIF(G$10:G$59,A69)/$A$79),0,COUNTIF(G$10:G$59,A69)/$A$79)</f>
        <v>0</v>
      </c>
      <c r="H69" s="83">
        <f>IF(ISERROR(COUNTIF(H$10:H$59,A69)/$A$79),0,COUNTIF(H$10:H$59,A69)/$A$79)</f>
        <v>0</v>
      </c>
      <c r="I69" s="83">
        <f>IF(ISERROR(COUNTIF(I$10:I$59,A69)/$A$79),0,COUNTIF(I$10:I$59,A69)/$A$79)</f>
        <v>0</v>
      </c>
      <c r="J69" s="83">
        <f>IF(ISERROR(COUNTIF(J$10:J$59,A69)/$A$79),0,COUNTIF(J$10:J$59,A69)/$A$79)</f>
        <v>0</v>
      </c>
      <c r="K69" s="83">
        <f>IF(ISERROR(COUNTIF(K$10:K$59,A69)/$A$79),0,COUNTIF(K$10:K$59,A69)/$A$79)</f>
        <v>0</v>
      </c>
      <c r="L69" s="83">
        <f>IF(ISERROR(COUNTIF(L$10:L$59,A69)/$A$79),0,COUNTIF(L$10:L$59,A69)/$A$79)</f>
        <v>0</v>
      </c>
      <c r="M69" s="83">
        <f>IF(ISERROR(COUNTIF(M$10:M$59,A69)/$A$79),0,COUNTIF(M$10:M$59,A69)/$A$79)</f>
        <v>0</v>
      </c>
      <c r="N69" s="83">
        <f>IF(ISERROR(COUNTIF(N$10:N$59,A69)/$A$79),0,COUNTIF(N$10:N$59,A69)/$A$79)</f>
        <v>0</v>
      </c>
      <c r="O69" s="83">
        <f>IF(ISERROR(COUNTIF(O$10:O$59,A69)/$A$79),0,COUNTIF(O$10:O$59,A69)/$A$79)</f>
        <v>0</v>
      </c>
      <c r="P69" s="90"/>
      <c r="Q69" s="92" t="s">
        <v>61</v>
      </c>
      <c r="R69" s="89">
        <f>IF(ISERROR(COUNTIF(R$10:R$59,A69)/$A$79),0,COUNTIF(R$10:R$59,A69)/$A$79)</f>
        <v>0</v>
      </c>
      <c r="S69" s="89">
        <f>IF(ISERROR(COUNTIF(S$10:S$59,A69)/$A$79),0,COUNTIF(S$10:S$59,A69)/$A$79)</f>
        <v>0</v>
      </c>
      <c r="T69" s="89">
        <f>IF(ISERROR(COUNTIF(T$10:T$59,A69)/$A$79),0,COUNTIF(T$10:T$59,A69)/$A$79)</f>
        <v>0</v>
      </c>
      <c r="U69" s="89">
        <f>IF(ISERROR(COUNTIF(U$10:U$59,A69)/$A$79),0,COUNTIF(U$10:U$59,A69)/$A$79)</f>
        <v>0</v>
      </c>
      <c r="V69" s="89">
        <f>IF(ISERROR(COUNTIF(V$10:V$59,A69)/$A$79),0,COUNTIF(V$10:V$59,A69)/$A$79)</f>
        <v>0</v>
      </c>
      <c r="W69" s="89">
        <f>IF(ISERROR(COUNTIF(W$10:W$59,A69)/$A$79),0,COUNTIF(W$10:W$59,A69)/$A$79)</f>
        <v>0</v>
      </c>
      <c r="X69" s="105">
        <v>0</v>
      </c>
      <c r="Z69" s="95"/>
      <c r="AA69" s="95"/>
      <c r="AB69" s="95"/>
      <c r="AC69" s="95"/>
      <c r="AD69" s="95"/>
      <c r="AE69" s="95">
        <v>5</v>
      </c>
    </row>
    <row r="70" spans="1:50" x14ac:dyDescent="0.3">
      <c r="A70" s="77">
        <v>1</v>
      </c>
      <c r="B70" s="83">
        <f t="shared" ref="B70:B72" si="26">IF(ISERROR(COUNTIF(B$10:B$59,A70)/$A$79),0,COUNTIF(B$10:B$59,A70)/$A$79)</f>
        <v>0</v>
      </c>
      <c r="C70" s="83">
        <f t="shared" ref="C70:C72" si="27">IF(ISERROR(COUNTIF(C$10:C$59,A70)/$A$79),0,COUNTIF(C$10:C$59,A70)/$A$79)</f>
        <v>0</v>
      </c>
      <c r="D70" s="83">
        <f t="shared" ref="D70:D72" si="28">IF(ISERROR(COUNTIF(D$10:D$59,A70)/$A$79),0,COUNTIF(D$10:D$59,A70)/$A$79)</f>
        <v>0</v>
      </c>
      <c r="E70" s="83">
        <f t="shared" ref="E70:E72" si="29">IF(ISERROR(COUNTIF(E$10:E$59,A70)/$A$79),0,COUNTIF(E$10:E$59,A70)/$A$79)</f>
        <v>0</v>
      </c>
      <c r="F70" s="83">
        <f t="shared" ref="F70:F72" si="30">IF(ISERROR(COUNTIF(F$10:F$59,A70)/$A$79),0,COUNTIF(F$10:F$59,A70)/$A$79)</f>
        <v>0</v>
      </c>
      <c r="G70" s="83">
        <f t="shared" ref="G70:G72" si="31">IF(ISERROR(COUNTIF(G$10:G$59,A70)/$A$79),0,COUNTIF(G$10:G$59,A70)/$A$79)</f>
        <v>0</v>
      </c>
      <c r="H70" s="83">
        <f t="shared" ref="H70:H72" si="32">IF(ISERROR(COUNTIF(H$10:H$59,A70)/$A$79),0,COUNTIF(H$10:H$59,A70)/$A$79)</f>
        <v>0</v>
      </c>
      <c r="I70" s="83">
        <f t="shared" ref="I70:I72" si="33">IF(ISERROR(COUNTIF(I$10:I$59,A70)/$A$79),0,COUNTIF(I$10:I$59,A70)/$A$79)</f>
        <v>0</v>
      </c>
      <c r="J70" s="83">
        <f t="shared" ref="J70:J72" si="34">IF(ISERROR(COUNTIF(J$10:J$59,A70)/$A$79),0,COUNTIF(J$10:J$59,A70)/$A$79)</f>
        <v>0</v>
      </c>
      <c r="K70" s="83">
        <f t="shared" ref="K70:K72" si="35">IF(ISERROR(COUNTIF(K$10:K$59,A70)/$A$79),0,COUNTIF(K$10:K$59,A70)/$A$79)</f>
        <v>0</v>
      </c>
      <c r="L70" s="83">
        <f t="shared" ref="L70:L72" si="36">IF(ISERROR(COUNTIF(L$10:L$59,A70)/$A$79),0,COUNTIF(L$10:L$59,A70)/$A$79)</f>
        <v>0</v>
      </c>
      <c r="M70" s="83">
        <f t="shared" ref="M70:M72" si="37">IF(ISERROR(COUNTIF(M$10:M$59,A70)/$A$79),0,COUNTIF(M$10:M$59,A70)/$A$79)</f>
        <v>0</v>
      </c>
      <c r="N70" s="83">
        <f t="shared" ref="N70:N72" si="38">IF(ISERROR(COUNTIF(N$10:N$59,A70)/$A$79),0,COUNTIF(N$10:N$59,A70)/$A$79)</f>
        <v>0</v>
      </c>
      <c r="O70" s="83">
        <f t="shared" ref="O70:O72" si="39">IF(ISERROR(COUNTIF(O$10:O$59,A70)/$A$79),0,COUNTIF(O$10:O$59,A70)/$A$79)</f>
        <v>0</v>
      </c>
      <c r="P70" s="90"/>
      <c r="Q70" s="92" t="s">
        <v>61</v>
      </c>
      <c r="R70" s="92" t="s">
        <v>61</v>
      </c>
      <c r="S70" s="92" t="s">
        <v>61</v>
      </c>
      <c r="T70" s="89">
        <f t="shared" ref="T70:T71" si="40">IF(ISERROR(COUNTIF(T$10:T$59,A70)/$A$79),0,COUNTIF(T$10:T$59,A70)/$A$79)</f>
        <v>0</v>
      </c>
      <c r="U70" s="92" t="s">
        <v>61</v>
      </c>
      <c r="V70" s="92" t="s">
        <v>61</v>
      </c>
      <c r="W70" s="92" t="s">
        <v>61</v>
      </c>
      <c r="X70" s="106">
        <v>1</v>
      </c>
      <c r="Z70" s="95"/>
      <c r="AA70" s="95"/>
      <c r="AB70" s="95"/>
      <c r="AC70" s="95"/>
      <c r="AD70" s="95"/>
      <c r="AE70" s="95">
        <v>6</v>
      </c>
    </row>
    <row r="71" spans="1:50" x14ac:dyDescent="0.3">
      <c r="A71" s="77">
        <v>2</v>
      </c>
      <c r="B71" s="83">
        <f t="shared" si="26"/>
        <v>0</v>
      </c>
      <c r="C71" s="83">
        <f t="shared" si="27"/>
        <v>0</v>
      </c>
      <c r="D71" s="83">
        <f t="shared" si="28"/>
        <v>0</v>
      </c>
      <c r="E71" s="83">
        <f t="shared" si="29"/>
        <v>0</v>
      </c>
      <c r="F71" s="83">
        <f t="shared" si="30"/>
        <v>0</v>
      </c>
      <c r="G71" s="83">
        <f t="shared" si="31"/>
        <v>0</v>
      </c>
      <c r="H71" s="83">
        <f t="shared" si="32"/>
        <v>0</v>
      </c>
      <c r="I71" s="83">
        <f t="shared" si="33"/>
        <v>0</v>
      </c>
      <c r="J71" s="83">
        <f t="shared" si="34"/>
        <v>0</v>
      </c>
      <c r="K71" s="83">
        <f t="shared" si="35"/>
        <v>0</v>
      </c>
      <c r="L71" s="83">
        <f t="shared" si="36"/>
        <v>0</v>
      </c>
      <c r="M71" s="83">
        <f t="shared" si="37"/>
        <v>0</v>
      </c>
      <c r="N71" s="83">
        <f t="shared" si="38"/>
        <v>0</v>
      </c>
      <c r="O71" s="83">
        <f t="shared" si="39"/>
        <v>0</v>
      </c>
      <c r="P71" s="90"/>
      <c r="Q71" s="92" t="s">
        <v>61</v>
      </c>
      <c r="R71" s="89">
        <f t="shared" ref="R71" si="41">IF(ISERROR(COUNTIF(R$10:R$59,A71)/$A$79),0,COUNTIF(R$10:R$59,A71)/$A$79)</f>
        <v>0</v>
      </c>
      <c r="S71" s="92" t="s">
        <v>61</v>
      </c>
      <c r="T71" s="89">
        <f t="shared" si="40"/>
        <v>0</v>
      </c>
      <c r="U71" s="89">
        <f t="shared" ref="U71" si="42">IF(ISERROR(COUNTIF(U$10:U$59,A71)/$A$79),0,COUNTIF(U$10:U$59,A71)/$A$79)</f>
        <v>0</v>
      </c>
      <c r="V71" s="92" t="s">
        <v>61</v>
      </c>
      <c r="W71" s="89">
        <f t="shared" ref="W71" si="43">IF(ISERROR(COUNTIF(W$10:W$59,A71)/$A$79),0,COUNTIF(W$10:W$59,A71)/$A$79)</f>
        <v>0</v>
      </c>
      <c r="X71" s="106">
        <v>2</v>
      </c>
      <c r="Z71" s="95"/>
      <c r="AA71" s="95"/>
      <c r="AB71" s="95"/>
      <c r="AC71" s="95"/>
      <c r="AD71" s="95"/>
      <c r="AE71" s="95">
        <v>7</v>
      </c>
    </row>
    <row r="72" spans="1:50" x14ac:dyDescent="0.3">
      <c r="A72" s="77">
        <v>3</v>
      </c>
      <c r="B72" s="83">
        <f t="shared" si="26"/>
        <v>0</v>
      </c>
      <c r="C72" s="83">
        <f t="shared" si="27"/>
        <v>0</v>
      </c>
      <c r="D72" s="83">
        <f t="shared" si="28"/>
        <v>0</v>
      </c>
      <c r="E72" s="83">
        <f t="shared" si="29"/>
        <v>0</v>
      </c>
      <c r="F72" s="83">
        <f t="shared" si="30"/>
        <v>0</v>
      </c>
      <c r="G72" s="83">
        <f t="shared" si="31"/>
        <v>0</v>
      </c>
      <c r="H72" s="83">
        <f t="shared" si="32"/>
        <v>0</v>
      </c>
      <c r="I72" s="83">
        <f t="shared" si="33"/>
        <v>0</v>
      </c>
      <c r="J72" s="83">
        <f t="shared" si="34"/>
        <v>0</v>
      </c>
      <c r="K72" s="83">
        <f t="shared" si="35"/>
        <v>0</v>
      </c>
      <c r="L72" s="83">
        <f t="shared" si="36"/>
        <v>0</v>
      </c>
      <c r="M72" s="83">
        <f t="shared" si="37"/>
        <v>0</v>
      </c>
      <c r="N72" s="83">
        <f t="shared" si="38"/>
        <v>0</v>
      </c>
      <c r="O72" s="83">
        <f t="shared" si="39"/>
        <v>0</v>
      </c>
      <c r="P72" s="90"/>
      <c r="Q72" s="92" t="s">
        <v>61</v>
      </c>
      <c r="R72" s="92" t="s">
        <v>61</v>
      </c>
      <c r="S72" s="89">
        <f t="shared" ref="S72" si="44">IF(ISERROR(COUNTIF(S$10:S$59,A72)/$A$79),0,COUNTIF(S$10:S$59,A72)/$A$79)</f>
        <v>0</v>
      </c>
      <c r="T72" s="92" t="s">
        <v>61</v>
      </c>
      <c r="U72" s="92" t="s">
        <v>61</v>
      </c>
      <c r="V72" s="89">
        <f t="shared" ref="V72" si="45">IF(ISERROR(COUNTIF(V$10:V$59,A72)/$A$79),0,COUNTIF(V$10:V$59,A72)/$A$79)</f>
        <v>0</v>
      </c>
      <c r="W72" s="92" t="s">
        <v>61</v>
      </c>
      <c r="X72" s="106">
        <v>3</v>
      </c>
      <c r="Z72" s="95"/>
      <c r="AA72" s="95"/>
      <c r="AB72" s="95"/>
      <c r="AC72" s="95"/>
      <c r="AD72" s="95"/>
      <c r="AE72" s="95">
        <v>8</v>
      </c>
    </row>
    <row r="73" spans="1:50" x14ac:dyDescent="0.3">
      <c r="Q73" s="92" t="s">
        <v>61</v>
      </c>
      <c r="R73" s="89">
        <f>IF(ISERROR(COUNTIF(R$10:R$59,X73)/$A$79),0,COUNTIF(R$10:R$59,X73)/$A$79)</f>
        <v>0</v>
      </c>
      <c r="S73" s="92" t="s">
        <v>61</v>
      </c>
      <c r="T73" s="92" t="s">
        <v>61</v>
      </c>
      <c r="U73" s="89">
        <f>IF(ISERROR(COUNTIF(U$10:U$59,X73)/$A$79),0,COUNTIF(U$10:U$59,X73)/$A$79)</f>
        <v>0</v>
      </c>
      <c r="V73" s="92" t="s">
        <v>61</v>
      </c>
      <c r="W73" s="89">
        <f>IF(ISERROR(COUNTIF(W$10:W$59,X73)/$A$79),0,COUNTIF(W$10:W$59,X73)/$A$79)</f>
        <v>0</v>
      </c>
      <c r="X73" s="107">
        <v>4</v>
      </c>
      <c r="Z73" s="95"/>
      <c r="AA73" s="95"/>
      <c r="AB73" s="95"/>
      <c r="AC73" s="95"/>
      <c r="AD73" s="95"/>
      <c r="AE73" s="95">
        <v>9</v>
      </c>
    </row>
    <row r="74" spans="1:50" x14ac:dyDescent="0.3">
      <c r="Q74" s="92" t="s">
        <v>61</v>
      </c>
      <c r="R74" s="92" t="s">
        <v>61</v>
      </c>
      <c r="S74" s="89">
        <f>IF(ISERROR(COUNTIF(S$10:S$59,X74)/$A$79),0,COUNTIF(S$10:S$59,X74)/$A$79)</f>
        <v>0</v>
      </c>
      <c r="T74" s="92" t="s">
        <v>61</v>
      </c>
      <c r="U74" s="92" t="s">
        <v>61</v>
      </c>
      <c r="V74" s="89">
        <f>IF(ISERROR(COUNTIF(V$10:V$59,X74)/$A$79),0,COUNTIF(V$10:V$59,X74)/$A$79)</f>
        <v>0</v>
      </c>
      <c r="W74" s="92" t="s">
        <v>61</v>
      </c>
      <c r="X74" s="107">
        <v>6</v>
      </c>
      <c r="Z74" s="95"/>
      <c r="AA74" s="95"/>
      <c r="AB74" s="95"/>
      <c r="AC74" s="95"/>
      <c r="AD74" s="95"/>
      <c r="AE74" s="95">
        <v>10</v>
      </c>
    </row>
    <row r="75" spans="1:50" s="4" customFormat="1" x14ac:dyDescent="0.3">
      <c r="X75" s="39"/>
      <c r="Z75" s="95"/>
      <c r="AA75" s="95"/>
      <c r="AB75" s="95"/>
      <c r="AC75" s="95"/>
      <c r="AD75" s="95"/>
      <c r="AE75" s="95">
        <v>11</v>
      </c>
      <c r="AV75" s="100"/>
      <c r="AW75" s="95"/>
      <c r="AX75" s="95"/>
    </row>
    <row r="76" spans="1:50" x14ac:dyDescent="0.3">
      <c r="A76" s="78" t="s">
        <v>37</v>
      </c>
      <c r="B76" s="79">
        <f>IF(ISERROR(COUNTIF(B$10:B$59,B82)/$A$79),0,COUNTIF(B$10:B$59,B82)/$A$79)</f>
        <v>0</v>
      </c>
      <c r="C76" s="79">
        <f>IF(ISERROR(COUNTIF(C$10:C$59,B82)/$A$79),0,COUNTIF(C$10:C$59,B82)/$A$79)</f>
        <v>0</v>
      </c>
      <c r="D76" s="79">
        <f>IF(ISERROR(COUNTIF(D$10:D$59,B82)/$A$79),0,COUNTIF(D$10:D$59,B82)/$A$79)</f>
        <v>0</v>
      </c>
      <c r="E76" s="79">
        <f t="shared" ref="E76:W76" si="46">IF(ISERROR(COUNTIF(E$10:E$59,E82)/$A$79),0,COUNTIF(E$10:E$59,E82)/$A$79)</f>
        <v>0</v>
      </c>
      <c r="F76" s="79">
        <f t="shared" si="46"/>
        <v>0</v>
      </c>
      <c r="G76" s="79">
        <f t="shared" si="46"/>
        <v>0</v>
      </c>
      <c r="H76" s="79">
        <f t="shared" si="46"/>
        <v>0</v>
      </c>
      <c r="I76" s="79">
        <f t="shared" si="46"/>
        <v>0</v>
      </c>
      <c r="J76" s="79">
        <f t="shared" si="46"/>
        <v>0</v>
      </c>
      <c r="K76" s="79">
        <f t="shared" si="46"/>
        <v>0</v>
      </c>
      <c r="L76" s="79">
        <f t="shared" si="46"/>
        <v>0</v>
      </c>
      <c r="M76" s="79">
        <f t="shared" si="46"/>
        <v>0</v>
      </c>
      <c r="N76" s="79">
        <f t="shared" si="46"/>
        <v>0</v>
      </c>
      <c r="O76" s="79">
        <f t="shared" si="46"/>
        <v>0</v>
      </c>
      <c r="P76" s="79"/>
      <c r="Q76" s="79">
        <f t="shared" si="46"/>
        <v>0</v>
      </c>
      <c r="R76" s="79">
        <f t="shared" si="46"/>
        <v>0</v>
      </c>
      <c r="S76" s="79">
        <f t="shared" si="46"/>
        <v>0</v>
      </c>
      <c r="T76" s="79">
        <f t="shared" si="46"/>
        <v>0</v>
      </c>
      <c r="U76" s="79">
        <f t="shared" si="46"/>
        <v>0</v>
      </c>
      <c r="V76" s="79">
        <f t="shared" si="46"/>
        <v>0</v>
      </c>
      <c r="W76" s="79">
        <f t="shared" si="46"/>
        <v>0</v>
      </c>
      <c r="X76" s="39"/>
      <c r="Z76" s="95"/>
      <c r="AA76" s="95"/>
      <c r="AB76" s="95"/>
      <c r="AC76" s="95"/>
      <c r="AD76" s="95"/>
      <c r="AE76" s="95">
        <v>12</v>
      </c>
    </row>
    <row r="77" spans="1:50" x14ac:dyDescent="0.3">
      <c r="A77" s="78" t="s">
        <v>16</v>
      </c>
      <c r="B77" s="79">
        <f>SUM(B69:B76)</f>
        <v>0</v>
      </c>
      <c r="C77" s="79">
        <f>SUM(C69:C76)</f>
        <v>0</v>
      </c>
      <c r="D77" s="79">
        <f t="shared" ref="D77:W77" si="47">SUM(D69:D76)</f>
        <v>0</v>
      </c>
      <c r="E77" s="79">
        <f t="shared" si="47"/>
        <v>0</v>
      </c>
      <c r="F77" s="79">
        <f t="shared" si="47"/>
        <v>0</v>
      </c>
      <c r="G77" s="79">
        <f t="shared" si="47"/>
        <v>0</v>
      </c>
      <c r="H77" s="79">
        <f t="shared" si="47"/>
        <v>0</v>
      </c>
      <c r="I77" s="79">
        <f t="shared" si="47"/>
        <v>0</v>
      </c>
      <c r="J77" s="79">
        <f t="shared" si="47"/>
        <v>0</v>
      </c>
      <c r="K77" s="79">
        <f t="shared" si="47"/>
        <v>0</v>
      </c>
      <c r="L77" s="79">
        <f t="shared" si="47"/>
        <v>0</v>
      </c>
      <c r="M77" s="79">
        <f t="shared" si="47"/>
        <v>0</v>
      </c>
      <c r="N77" s="79">
        <f t="shared" si="47"/>
        <v>0</v>
      </c>
      <c r="O77" s="79">
        <f t="shared" si="47"/>
        <v>0</v>
      </c>
      <c r="P77" s="79"/>
      <c r="Q77" s="184" t="s">
        <v>61</v>
      </c>
      <c r="R77" s="79">
        <f t="shared" si="47"/>
        <v>0</v>
      </c>
      <c r="S77" s="79">
        <f t="shared" si="47"/>
        <v>0</v>
      </c>
      <c r="T77" s="79">
        <f t="shared" si="47"/>
        <v>0</v>
      </c>
      <c r="U77" s="79">
        <f t="shared" si="47"/>
        <v>0</v>
      </c>
      <c r="V77" s="79">
        <f t="shared" si="47"/>
        <v>0</v>
      </c>
      <c r="W77" s="79">
        <f t="shared" si="47"/>
        <v>0</v>
      </c>
      <c r="X77" s="39"/>
      <c r="Z77" s="95"/>
      <c r="AA77" s="95"/>
      <c r="AB77" s="95"/>
      <c r="AC77" s="95"/>
      <c r="AD77" s="95"/>
      <c r="AE77" s="95">
        <v>13</v>
      </c>
    </row>
    <row r="78" spans="1:50" ht="14.4" thickBot="1" x14ac:dyDescent="0.35">
      <c r="A78" s="126" t="s">
        <v>36</v>
      </c>
      <c r="B78" s="127">
        <f>A$79-B81</f>
        <v>0</v>
      </c>
      <c r="C78" s="127">
        <f t="shared" ref="C78:O78" si="48">$A$79-C81</f>
        <v>0</v>
      </c>
      <c r="D78" s="127">
        <f t="shared" si="48"/>
        <v>0</v>
      </c>
      <c r="E78" s="127">
        <f t="shared" si="48"/>
        <v>0</v>
      </c>
      <c r="F78" s="127">
        <f t="shared" si="48"/>
        <v>0</v>
      </c>
      <c r="G78" s="127">
        <f t="shared" si="48"/>
        <v>0</v>
      </c>
      <c r="H78" s="127">
        <f t="shared" si="48"/>
        <v>0</v>
      </c>
      <c r="I78" s="127">
        <f t="shared" si="48"/>
        <v>0</v>
      </c>
      <c r="J78" s="127">
        <f t="shared" si="48"/>
        <v>0</v>
      </c>
      <c r="K78" s="127">
        <f t="shared" si="48"/>
        <v>0</v>
      </c>
      <c r="L78" s="127">
        <f t="shared" si="48"/>
        <v>0</v>
      </c>
      <c r="M78" s="127">
        <f t="shared" si="48"/>
        <v>0</v>
      </c>
      <c r="N78" s="127">
        <f t="shared" si="48"/>
        <v>0</v>
      </c>
      <c r="O78" s="127">
        <f t="shared" si="48"/>
        <v>0</v>
      </c>
      <c r="P78" s="127"/>
      <c r="Q78" s="127">
        <f t="shared" ref="Q78:W78" si="49">$A$79-Q81</f>
        <v>0</v>
      </c>
      <c r="R78" s="127">
        <f t="shared" si="49"/>
        <v>0</v>
      </c>
      <c r="S78" s="127">
        <f t="shared" si="49"/>
        <v>0</v>
      </c>
      <c r="T78" s="127">
        <f t="shared" si="49"/>
        <v>0</v>
      </c>
      <c r="U78" s="127">
        <f t="shared" si="49"/>
        <v>0</v>
      </c>
      <c r="V78" s="127">
        <f t="shared" si="49"/>
        <v>0</v>
      </c>
      <c r="W78" s="127">
        <f t="shared" si="49"/>
        <v>0</v>
      </c>
      <c r="X78" s="35"/>
      <c r="Z78" s="95"/>
      <c r="AA78" s="95"/>
      <c r="AB78" s="95"/>
      <c r="AC78" s="95"/>
      <c r="AD78" s="95"/>
      <c r="AE78" s="95">
        <v>14</v>
      </c>
    </row>
    <row r="79" spans="1:50" s="81" customFormat="1" ht="14.4" thickBot="1" x14ac:dyDescent="0.35">
      <c r="A79" s="80">
        <f>COUNTA(A10:A59)</f>
        <v>0</v>
      </c>
      <c r="B79" s="16" t="s">
        <v>17</v>
      </c>
      <c r="C79" s="16" t="s">
        <v>17</v>
      </c>
      <c r="D79" s="16" t="s">
        <v>17</v>
      </c>
      <c r="E79" s="16" t="s">
        <v>17</v>
      </c>
      <c r="F79" s="16" t="s">
        <v>17</v>
      </c>
      <c r="G79" s="16" t="s">
        <v>17</v>
      </c>
      <c r="H79" s="16" t="s">
        <v>17</v>
      </c>
      <c r="I79" s="16" t="s">
        <v>17</v>
      </c>
      <c r="J79" s="16" t="s">
        <v>17</v>
      </c>
      <c r="K79" s="16" t="s">
        <v>17</v>
      </c>
      <c r="L79" s="16" t="s">
        <v>17</v>
      </c>
      <c r="M79" s="16" t="s">
        <v>17</v>
      </c>
      <c r="N79" s="16" t="s">
        <v>17</v>
      </c>
      <c r="O79" s="16" t="s">
        <v>17</v>
      </c>
      <c r="P79" s="16"/>
      <c r="Q79" s="16" t="s">
        <v>17</v>
      </c>
      <c r="R79" s="16" t="s">
        <v>17</v>
      </c>
      <c r="S79" s="16" t="s">
        <v>17</v>
      </c>
      <c r="T79" s="16" t="s">
        <v>17</v>
      </c>
      <c r="U79" s="16" t="s">
        <v>17</v>
      </c>
      <c r="V79" s="16" t="s">
        <v>17</v>
      </c>
      <c r="W79" s="16" t="s">
        <v>17</v>
      </c>
      <c r="X79" s="35"/>
      <c r="Z79" s="97"/>
      <c r="AA79" s="97"/>
      <c r="AB79" s="97"/>
      <c r="AC79" s="97"/>
      <c r="AD79" s="97"/>
      <c r="AE79" s="95">
        <v>15</v>
      </c>
      <c r="AV79" s="104"/>
      <c r="AW79" s="97"/>
      <c r="AX79" s="97"/>
    </row>
    <row r="80" spans="1:50" s="128" customFormat="1" hidden="1" x14ac:dyDescent="0.3">
      <c r="A80" s="13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4"/>
      <c r="Z80" s="97"/>
      <c r="AA80" s="97"/>
      <c r="AB80" s="97"/>
      <c r="AC80" s="97"/>
      <c r="AD80" s="97"/>
      <c r="AE80" s="95">
        <v>16</v>
      </c>
      <c r="AV80" s="129"/>
    </row>
    <row r="81" spans="1:48" s="128" customFormat="1" hidden="1" x14ac:dyDescent="0.3">
      <c r="A81" s="13"/>
      <c r="B81" s="12">
        <f t="shared" ref="B81:O81" si="50">COUNTA(B10:B59)</f>
        <v>0</v>
      </c>
      <c r="C81" s="12">
        <f t="shared" si="50"/>
        <v>0</v>
      </c>
      <c r="D81" s="12">
        <f t="shared" si="50"/>
        <v>0</v>
      </c>
      <c r="E81" s="12">
        <f t="shared" si="50"/>
        <v>0</v>
      </c>
      <c r="F81" s="12">
        <f t="shared" si="50"/>
        <v>0</v>
      </c>
      <c r="G81" s="12">
        <f t="shared" si="50"/>
        <v>0</v>
      </c>
      <c r="H81" s="12">
        <f t="shared" si="50"/>
        <v>0</v>
      </c>
      <c r="I81" s="12">
        <f t="shared" si="50"/>
        <v>0</v>
      </c>
      <c r="J81" s="12">
        <f t="shared" si="50"/>
        <v>0</v>
      </c>
      <c r="K81" s="12">
        <f t="shared" si="50"/>
        <v>0</v>
      </c>
      <c r="L81" s="12">
        <f t="shared" si="50"/>
        <v>0</v>
      </c>
      <c r="M81" s="12">
        <f t="shared" si="50"/>
        <v>0</v>
      </c>
      <c r="N81" s="12">
        <f t="shared" si="50"/>
        <v>0</v>
      </c>
      <c r="O81" s="12">
        <f t="shared" si="50"/>
        <v>0</v>
      </c>
      <c r="P81" s="12"/>
      <c r="Q81" s="12">
        <f t="shared" ref="Q81:W81" si="51">COUNTA(Q10:Q59)</f>
        <v>0</v>
      </c>
      <c r="R81" s="12">
        <f t="shared" si="51"/>
        <v>0</v>
      </c>
      <c r="S81" s="12">
        <f t="shared" si="51"/>
        <v>0</v>
      </c>
      <c r="T81" s="12">
        <f t="shared" si="51"/>
        <v>0</v>
      </c>
      <c r="U81" s="12">
        <f t="shared" si="51"/>
        <v>0</v>
      </c>
      <c r="V81" s="12">
        <f t="shared" si="51"/>
        <v>0</v>
      </c>
      <c r="W81" s="12">
        <f t="shared" si="51"/>
        <v>0</v>
      </c>
      <c r="X81" s="4"/>
      <c r="Z81" s="97"/>
      <c r="AA81" s="97"/>
      <c r="AB81" s="97"/>
      <c r="AC81" s="97"/>
      <c r="AD81" s="97"/>
      <c r="AE81" s="95">
        <v>17</v>
      </c>
      <c r="AV81" s="129"/>
    </row>
    <row r="82" spans="1:48" s="128" customFormat="1" hidden="1" x14ac:dyDescent="0.3">
      <c r="A82" s="4"/>
      <c r="B82" s="4" t="s">
        <v>17</v>
      </c>
      <c r="C82" s="4" t="s">
        <v>17</v>
      </c>
      <c r="D82" s="4" t="s">
        <v>17</v>
      </c>
      <c r="E82" s="4" t="s">
        <v>17</v>
      </c>
      <c r="F82" s="4" t="s">
        <v>17</v>
      </c>
      <c r="G82" s="4" t="s">
        <v>17</v>
      </c>
      <c r="H82" s="4" t="s">
        <v>17</v>
      </c>
      <c r="I82" s="4" t="s">
        <v>17</v>
      </c>
      <c r="J82" s="4" t="s">
        <v>17</v>
      </c>
      <c r="K82" s="4" t="s">
        <v>17</v>
      </c>
      <c r="L82" s="4" t="s">
        <v>17</v>
      </c>
      <c r="M82" s="4" t="s">
        <v>17</v>
      </c>
      <c r="N82" s="4" t="s">
        <v>17</v>
      </c>
      <c r="O82" s="4" t="s">
        <v>17</v>
      </c>
      <c r="P82" s="4"/>
      <c r="Q82" s="4" t="s">
        <v>17</v>
      </c>
      <c r="R82" s="4" t="s">
        <v>17</v>
      </c>
      <c r="S82" s="4" t="s">
        <v>17</v>
      </c>
      <c r="T82" s="4" t="s">
        <v>17</v>
      </c>
      <c r="U82" s="4" t="s">
        <v>17</v>
      </c>
      <c r="V82" s="4" t="s">
        <v>17</v>
      </c>
      <c r="W82" s="4" t="s">
        <v>17</v>
      </c>
      <c r="X82" s="4"/>
      <c r="Z82" s="97"/>
      <c r="AA82" s="97"/>
      <c r="AB82" s="97"/>
      <c r="AC82" s="97"/>
      <c r="AD82" s="97"/>
      <c r="AE82" s="95">
        <v>18</v>
      </c>
      <c r="AV82" s="129"/>
    </row>
    <row r="83" spans="1:48" s="128" customFormat="1" hidden="1" x14ac:dyDescent="0.3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Z83" s="97"/>
      <c r="AA83" s="97"/>
      <c r="AB83" s="97"/>
      <c r="AC83" s="97"/>
      <c r="AD83" s="97"/>
      <c r="AE83" s="95">
        <v>19</v>
      </c>
      <c r="AV83" s="129"/>
    </row>
    <row r="84" spans="1:48" s="4" customFormat="1" hidden="1" x14ac:dyDescent="0.3">
      <c r="Z84" s="95"/>
      <c r="AA84" s="95"/>
      <c r="AB84" s="95"/>
      <c r="AC84" s="95"/>
      <c r="AD84" s="95"/>
      <c r="AE84" s="95">
        <v>20</v>
      </c>
      <c r="AV84" s="41"/>
    </row>
    <row r="85" spans="1:48" s="4" customFormat="1" hidden="1" x14ac:dyDescent="0.3">
      <c r="Z85" s="95"/>
      <c r="AA85" s="95"/>
      <c r="AB85" s="95"/>
      <c r="AC85" s="95"/>
      <c r="AD85" s="95"/>
      <c r="AE85" s="95">
        <v>21</v>
      </c>
      <c r="AV85" s="41"/>
    </row>
    <row r="86" spans="1:48" s="4" customFormat="1" hidden="1" x14ac:dyDescent="0.3">
      <c r="Z86" s="95"/>
      <c r="AA86" s="95"/>
      <c r="AB86" s="95"/>
      <c r="AC86" s="95"/>
      <c r="AD86" s="95"/>
      <c r="AE86" s="95">
        <v>22</v>
      </c>
      <c r="AV86" s="41"/>
    </row>
    <row r="87" spans="1:48" s="4" customFormat="1" hidden="1" x14ac:dyDescent="0.3">
      <c r="Z87" s="95"/>
      <c r="AA87" s="95"/>
      <c r="AB87" s="95"/>
      <c r="AC87" s="95"/>
      <c r="AD87" s="95"/>
      <c r="AE87" s="95">
        <v>23</v>
      </c>
      <c r="AV87" s="41"/>
    </row>
    <row r="88" spans="1:48" hidden="1" x14ac:dyDescent="0.3">
      <c r="Z88" s="95"/>
      <c r="AA88" s="95"/>
      <c r="AB88" s="95"/>
      <c r="AC88" s="95"/>
      <c r="AD88" s="95"/>
      <c r="AE88" s="95">
        <v>24</v>
      </c>
    </row>
    <row r="89" spans="1:48" hidden="1" x14ac:dyDescent="0.3">
      <c r="Z89" s="95"/>
      <c r="AA89" s="95"/>
      <c r="AB89" s="95"/>
      <c r="AC89" s="95"/>
      <c r="AD89" s="95"/>
      <c r="AE89" s="95" t="s">
        <v>17</v>
      </c>
    </row>
    <row r="90" spans="1:48" hidden="1" x14ac:dyDescent="0.3">
      <c r="Z90" s="95"/>
      <c r="AA90" s="95"/>
      <c r="AB90" s="95"/>
      <c r="AC90" s="95"/>
      <c r="AD90" s="95"/>
      <c r="AE90" s="95"/>
    </row>
    <row r="91" spans="1:48" hidden="1" x14ac:dyDescent="0.3">
      <c r="Z91" s="95"/>
      <c r="AA91" s="95"/>
      <c r="AB91" s="95"/>
      <c r="AC91" s="95"/>
      <c r="AD91" s="95"/>
      <c r="AE91" s="95"/>
    </row>
    <row r="92" spans="1:48" x14ac:dyDescent="0.3">
      <c r="Z92" s="95"/>
      <c r="AA92" s="95"/>
      <c r="AB92" s="95"/>
      <c r="AC92" s="95"/>
      <c r="AD92" s="95"/>
      <c r="AE92" s="95"/>
    </row>
    <row r="93" spans="1:48" x14ac:dyDescent="0.3">
      <c r="Z93" s="95"/>
      <c r="AA93" s="95"/>
      <c r="AB93" s="95"/>
      <c r="AC93" s="95"/>
      <c r="AD93" s="95"/>
      <c r="AE93" s="95"/>
    </row>
    <row r="94" spans="1:48" x14ac:dyDescent="0.3">
      <c r="Z94" s="95"/>
      <c r="AA94" s="95"/>
      <c r="AB94" s="95"/>
      <c r="AC94" s="95"/>
      <c r="AD94" s="95"/>
      <c r="AE94" s="95"/>
    </row>
    <row r="95" spans="1:48" x14ac:dyDescent="0.3">
      <c r="Z95" s="95"/>
      <c r="AA95" s="95"/>
      <c r="AB95" s="95"/>
      <c r="AC95" s="95"/>
      <c r="AD95" s="95"/>
      <c r="AE95" s="95"/>
    </row>
  </sheetData>
  <mergeCells count="5">
    <mergeCell ref="B3:O3"/>
    <mergeCell ref="B6:W6"/>
    <mergeCell ref="B7:W7"/>
    <mergeCell ref="A8:A9"/>
    <mergeCell ref="B67:W67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93"/>
  <sheetViews>
    <sheetView showGridLines="0" zoomScale="80" zoomScaleNormal="80" workbookViewId="0">
      <selection activeCell="A10" sqref="A10:W21"/>
    </sheetView>
  </sheetViews>
  <sheetFormatPr defaultColWidth="6" defaultRowHeight="13.8" x14ac:dyDescent="0.3"/>
  <cols>
    <col min="1" max="1" width="20.44140625" style="47" customWidth="1"/>
    <col min="2" max="15" width="5.6640625" style="47" customWidth="1"/>
    <col min="16" max="16" width="8.44140625" style="47" customWidth="1"/>
    <col min="17" max="23" width="5.6640625" style="47" customWidth="1"/>
    <col min="24" max="24" width="7.109375" style="47" bestFit="1" customWidth="1"/>
    <col min="25" max="25" width="6" style="47" bestFit="1" customWidth="1"/>
    <col min="26" max="27" width="3.109375" style="47" hidden="1" customWidth="1"/>
    <col min="28" max="29" width="4.109375" style="47" hidden="1" customWidth="1"/>
    <col min="30" max="31" width="4" style="47" hidden="1" customWidth="1"/>
    <col min="32" max="39" width="4.109375" style="47" hidden="1" customWidth="1"/>
    <col min="40" max="40" width="5.109375" style="47" hidden="1" customWidth="1"/>
    <col min="41" max="46" width="4.109375" style="47" hidden="1" customWidth="1"/>
    <col min="47" max="47" width="6.6640625" style="47" hidden="1" customWidth="1"/>
    <col min="48" max="48" width="7.33203125" style="48" hidden="1" customWidth="1"/>
    <col min="49" max="50" width="7.33203125" style="47" hidden="1" customWidth="1"/>
    <col min="51" max="53" width="0" style="47" hidden="1" customWidth="1"/>
    <col min="54" max="16384" width="6" style="47"/>
  </cols>
  <sheetData>
    <row r="1" spans="1:55" x14ac:dyDescent="0.3">
      <c r="B1" s="44"/>
      <c r="C1" s="44"/>
      <c r="D1" s="109" t="s">
        <v>2</v>
      </c>
      <c r="E1" s="44"/>
      <c r="F1" s="110" t="s">
        <v>3</v>
      </c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3"/>
    </row>
    <row r="2" spans="1:55" ht="14.4" thickBot="1" x14ac:dyDescent="0.35">
      <c r="A2" s="2" t="s">
        <v>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17"/>
      <c r="U2" s="17"/>
      <c r="V2" s="17"/>
      <c r="W2" s="43"/>
    </row>
    <row r="3" spans="1:55" ht="21.6" thickBot="1" x14ac:dyDescent="0.35">
      <c r="A3" s="111"/>
      <c r="B3" s="259" t="s">
        <v>60</v>
      </c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1"/>
      <c r="Q3" s="43"/>
      <c r="R3" s="43"/>
      <c r="S3" s="43"/>
      <c r="T3" s="43"/>
      <c r="U3" s="43"/>
      <c r="V3" s="43"/>
      <c r="W3" s="43"/>
    </row>
    <row r="4" spans="1:55" ht="13.5" customHeight="1" x14ac:dyDescent="0.3">
      <c r="A4" s="47" t="s">
        <v>10</v>
      </c>
    </row>
    <row r="5" spans="1:55" s="2" customFormat="1" ht="14.4" hidden="1" thickBot="1" x14ac:dyDescent="0.35">
      <c r="A5" s="222" t="s">
        <v>36</v>
      </c>
      <c r="B5" s="223">
        <f t="shared" ref="B5:O5" si="0">$A$79-B188</f>
        <v>0</v>
      </c>
      <c r="C5" s="223">
        <f t="shared" si="0"/>
        <v>0</v>
      </c>
      <c r="D5" s="223">
        <f t="shared" si="0"/>
        <v>0</v>
      </c>
      <c r="E5" s="223">
        <f t="shared" si="0"/>
        <v>0</v>
      </c>
      <c r="F5" s="223">
        <f t="shared" si="0"/>
        <v>0</v>
      </c>
      <c r="G5" s="223">
        <f t="shared" si="0"/>
        <v>0</v>
      </c>
      <c r="H5" s="223">
        <f t="shared" si="0"/>
        <v>0</v>
      </c>
      <c r="I5" s="223">
        <f t="shared" si="0"/>
        <v>0</v>
      </c>
      <c r="J5" s="223">
        <f t="shared" si="0"/>
        <v>0</v>
      </c>
      <c r="K5" s="223">
        <f t="shared" si="0"/>
        <v>0</v>
      </c>
      <c r="L5" s="223">
        <f t="shared" si="0"/>
        <v>0</v>
      </c>
      <c r="M5" s="223">
        <f t="shared" si="0"/>
        <v>0</v>
      </c>
      <c r="N5" s="223">
        <f t="shared" si="0"/>
        <v>0</v>
      </c>
      <c r="O5" s="223">
        <f t="shared" si="0"/>
        <v>0</v>
      </c>
      <c r="P5" s="223"/>
      <c r="Q5" s="223">
        <f t="shared" ref="Q5:W5" si="1">$A$79-Q188</f>
        <v>0</v>
      </c>
      <c r="R5" s="223">
        <f t="shared" si="1"/>
        <v>0</v>
      </c>
      <c r="S5" s="223">
        <f t="shared" si="1"/>
        <v>0</v>
      </c>
      <c r="T5" s="223">
        <f t="shared" si="1"/>
        <v>0</v>
      </c>
      <c r="U5" s="223">
        <f t="shared" si="1"/>
        <v>0</v>
      </c>
      <c r="V5" s="223">
        <f t="shared" si="1"/>
        <v>0</v>
      </c>
      <c r="W5" s="223">
        <f t="shared" si="1"/>
        <v>0</v>
      </c>
      <c r="AV5" s="112">
        <f>COUNT(AV10:AV59)</f>
        <v>0</v>
      </c>
      <c r="AW5" s="112">
        <f>COUNT(AW10:AW59)</f>
        <v>0</v>
      </c>
      <c r="AX5" s="112">
        <f>COUNT(AX10:AX59)</f>
        <v>0</v>
      </c>
    </row>
    <row r="6" spans="1:55" x14ac:dyDescent="0.3">
      <c r="A6" s="221"/>
      <c r="B6" s="260" t="s">
        <v>4</v>
      </c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AT6" s="91" t="s">
        <v>40</v>
      </c>
      <c r="AV6" s="93" t="e">
        <f>AV9/(AV5*50)</f>
        <v>#DIV/0!</v>
      </c>
      <c r="AW6" s="93" t="e">
        <f>AW9/(AW5*50)</f>
        <v>#DIV/0!</v>
      </c>
      <c r="AX6" s="93" t="e">
        <f>AX9/(AX5*50)</f>
        <v>#DIV/0!</v>
      </c>
    </row>
    <row r="7" spans="1:55" ht="14.4" thickBot="1" x14ac:dyDescent="0.35">
      <c r="A7" s="59"/>
      <c r="B7" s="261" t="s">
        <v>5</v>
      </c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</row>
    <row r="8" spans="1:55" s="51" customFormat="1" ht="14.4" thickBot="1" x14ac:dyDescent="0.35">
      <c r="A8" s="262" t="s">
        <v>6</v>
      </c>
      <c r="B8" s="218">
        <v>1</v>
      </c>
      <c r="C8" s="219">
        <v>2</v>
      </c>
      <c r="D8" s="218">
        <v>3</v>
      </c>
      <c r="E8" s="219">
        <v>4</v>
      </c>
      <c r="F8" s="218" t="s">
        <v>18</v>
      </c>
      <c r="G8" s="218" t="s">
        <v>19</v>
      </c>
      <c r="H8" s="218" t="s">
        <v>20</v>
      </c>
      <c r="I8" s="218" t="s">
        <v>21</v>
      </c>
      <c r="J8" s="218" t="s">
        <v>22</v>
      </c>
      <c r="K8" s="219" t="s">
        <v>23</v>
      </c>
      <c r="L8" s="218" t="s">
        <v>24</v>
      </c>
      <c r="M8" s="219" t="s">
        <v>25</v>
      </c>
      <c r="N8" s="218" t="s">
        <v>26</v>
      </c>
      <c r="O8" s="219" t="s">
        <v>27</v>
      </c>
      <c r="P8" s="144" t="s">
        <v>38</v>
      </c>
      <c r="Q8" s="220" t="s">
        <v>28</v>
      </c>
      <c r="R8" s="220" t="s">
        <v>10</v>
      </c>
      <c r="S8" s="220" t="s">
        <v>9</v>
      </c>
      <c r="T8" s="220" t="s">
        <v>29</v>
      </c>
      <c r="U8" s="220" t="s">
        <v>30</v>
      </c>
      <c r="V8" s="220" t="s">
        <v>31</v>
      </c>
      <c r="W8" s="220" t="s">
        <v>32</v>
      </c>
      <c r="X8" s="26" t="s">
        <v>7</v>
      </c>
      <c r="Z8" s="49">
        <v>1</v>
      </c>
      <c r="AA8" s="50">
        <v>2</v>
      </c>
      <c r="AB8" s="49">
        <v>3</v>
      </c>
      <c r="AC8" s="50">
        <v>4</v>
      </c>
      <c r="AD8" s="49" t="s">
        <v>18</v>
      </c>
      <c r="AE8" s="49" t="s">
        <v>19</v>
      </c>
      <c r="AF8" s="49" t="s">
        <v>20</v>
      </c>
      <c r="AG8" s="49" t="s">
        <v>21</v>
      </c>
      <c r="AH8" s="49" t="s">
        <v>22</v>
      </c>
      <c r="AI8" s="50" t="s">
        <v>23</v>
      </c>
      <c r="AJ8" s="49" t="s">
        <v>24</v>
      </c>
      <c r="AK8" s="50" t="s">
        <v>25</v>
      </c>
      <c r="AL8" s="49" t="s">
        <v>26</v>
      </c>
      <c r="AM8" s="50" t="s">
        <v>27</v>
      </c>
      <c r="AN8" s="25" t="s">
        <v>28</v>
      </c>
      <c r="AO8" s="25" t="s">
        <v>10</v>
      </c>
      <c r="AP8" s="25" t="s">
        <v>9</v>
      </c>
      <c r="AQ8" s="25" t="s">
        <v>29</v>
      </c>
      <c r="AR8" s="25" t="s">
        <v>30</v>
      </c>
      <c r="AS8" s="25" t="s">
        <v>31</v>
      </c>
      <c r="AT8" s="25" t="s">
        <v>32</v>
      </c>
      <c r="AU8" s="52" t="s">
        <v>8</v>
      </c>
      <c r="AV8" s="27"/>
      <c r="AW8" s="28"/>
      <c r="AX8" s="29"/>
      <c r="AY8" s="28"/>
      <c r="AZ8" s="28"/>
      <c r="BA8" s="28"/>
      <c r="BB8" s="28"/>
      <c r="BC8" s="28"/>
    </row>
    <row r="9" spans="1:55" ht="14.4" thickBot="1" x14ac:dyDescent="0.35">
      <c r="A9" s="263"/>
      <c r="B9" s="30">
        <v>1</v>
      </c>
      <c r="C9" s="31">
        <v>1</v>
      </c>
      <c r="D9" s="31">
        <v>2</v>
      </c>
      <c r="E9" s="31">
        <v>1</v>
      </c>
      <c r="F9" s="30">
        <v>1</v>
      </c>
      <c r="G9" s="31">
        <v>1</v>
      </c>
      <c r="H9" s="31">
        <v>1</v>
      </c>
      <c r="I9" s="31">
        <v>2</v>
      </c>
      <c r="J9" s="30">
        <v>3</v>
      </c>
      <c r="K9" s="31">
        <v>2</v>
      </c>
      <c r="L9" s="31">
        <v>1</v>
      </c>
      <c r="M9" s="31">
        <v>1</v>
      </c>
      <c r="N9" s="30">
        <v>1</v>
      </c>
      <c r="O9" s="31">
        <v>2</v>
      </c>
      <c r="P9" s="145" t="s">
        <v>39</v>
      </c>
      <c r="Q9" s="32">
        <v>24</v>
      </c>
      <c r="R9" s="32" t="s">
        <v>33</v>
      </c>
      <c r="S9" s="32" t="s">
        <v>34</v>
      </c>
      <c r="T9" s="32" t="s">
        <v>35</v>
      </c>
      <c r="U9" s="32" t="s">
        <v>33</v>
      </c>
      <c r="V9" s="32" t="s">
        <v>34</v>
      </c>
      <c r="W9" s="33" t="s">
        <v>33</v>
      </c>
      <c r="X9" s="34">
        <f>AU9</f>
        <v>70</v>
      </c>
      <c r="Z9" s="30">
        <v>1</v>
      </c>
      <c r="AA9" s="31">
        <v>1</v>
      </c>
      <c r="AB9" s="31">
        <v>2</v>
      </c>
      <c r="AC9" s="31">
        <v>1</v>
      </c>
      <c r="AD9" s="30">
        <v>1</v>
      </c>
      <c r="AE9" s="31">
        <v>1</v>
      </c>
      <c r="AF9" s="31">
        <v>1</v>
      </c>
      <c r="AG9" s="31">
        <v>2</v>
      </c>
      <c r="AH9" s="30">
        <v>3</v>
      </c>
      <c r="AI9" s="31">
        <v>2</v>
      </c>
      <c r="AJ9" s="31">
        <v>1</v>
      </c>
      <c r="AK9" s="31">
        <v>1</v>
      </c>
      <c r="AL9" s="30">
        <v>1</v>
      </c>
      <c r="AM9" s="31">
        <v>2</v>
      </c>
      <c r="AN9" s="32">
        <v>24</v>
      </c>
      <c r="AO9" s="32">
        <v>4</v>
      </c>
      <c r="AP9" s="32">
        <v>6</v>
      </c>
      <c r="AQ9" s="32">
        <v>2</v>
      </c>
      <c r="AR9" s="32">
        <v>4</v>
      </c>
      <c r="AS9" s="32">
        <v>6</v>
      </c>
      <c r="AT9" s="33">
        <v>4</v>
      </c>
      <c r="AU9" s="15">
        <f>SUM(Z9:AT9)</f>
        <v>70</v>
      </c>
      <c r="AV9" s="27">
        <f>SUM(AV10:AV59)</f>
        <v>0</v>
      </c>
      <c r="AW9" s="27">
        <f>SUM(AW10:AW59)</f>
        <v>0</v>
      </c>
      <c r="AX9" s="27">
        <f>SUM(AX10:AX59)</f>
        <v>0</v>
      </c>
      <c r="AY9" s="35"/>
      <c r="AZ9" s="35"/>
      <c r="BA9" s="35"/>
      <c r="BB9" s="35"/>
      <c r="BC9" s="35"/>
    </row>
    <row r="10" spans="1:55" x14ac:dyDescent="0.3">
      <c r="A10" s="36"/>
      <c r="B10" s="17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169"/>
      <c r="Q10" s="62"/>
      <c r="R10" s="62"/>
      <c r="S10" s="62"/>
      <c r="T10" s="62"/>
      <c r="U10" s="62"/>
      <c r="V10" s="62"/>
      <c r="W10" s="120"/>
      <c r="X10" s="37" t="str">
        <f t="shared" ref="X10:X59" si="2">IF(ISBLANK($A10)," ",AU10)</f>
        <v xml:space="preserve"> </v>
      </c>
      <c r="Z10" s="59" t="str">
        <f t="shared" ref="Z10:AM10" si="3">IF(ISBLANK($A10)," ",IF(ISNUMBER(B10),B10,0))</f>
        <v xml:space="preserve"> </v>
      </c>
      <c r="AA10" s="59" t="str">
        <f t="shared" si="3"/>
        <v xml:space="preserve"> </v>
      </c>
      <c r="AB10" s="59" t="str">
        <f t="shared" si="3"/>
        <v xml:space="preserve"> </v>
      </c>
      <c r="AC10" s="59" t="str">
        <f t="shared" si="3"/>
        <v xml:space="preserve"> </v>
      </c>
      <c r="AD10" s="59" t="str">
        <f t="shared" si="3"/>
        <v xml:space="preserve"> </v>
      </c>
      <c r="AE10" s="59" t="str">
        <f t="shared" si="3"/>
        <v xml:space="preserve"> </v>
      </c>
      <c r="AF10" s="59" t="str">
        <f t="shared" si="3"/>
        <v xml:space="preserve"> </v>
      </c>
      <c r="AG10" s="59" t="str">
        <f t="shared" si="3"/>
        <v xml:space="preserve"> </v>
      </c>
      <c r="AH10" s="59" t="str">
        <f t="shared" si="3"/>
        <v xml:space="preserve"> </v>
      </c>
      <c r="AI10" s="59" t="str">
        <f t="shared" si="3"/>
        <v xml:space="preserve"> </v>
      </c>
      <c r="AJ10" s="59" t="str">
        <f t="shared" si="3"/>
        <v xml:space="preserve"> </v>
      </c>
      <c r="AK10" s="59" t="str">
        <f t="shared" si="3"/>
        <v xml:space="preserve"> </v>
      </c>
      <c r="AL10" s="59" t="str">
        <f t="shared" si="3"/>
        <v xml:space="preserve"> </v>
      </c>
      <c r="AM10" s="59" t="str">
        <f t="shared" si="3"/>
        <v xml:space="preserve"> </v>
      </c>
      <c r="AN10" s="59" t="str">
        <f t="shared" ref="AN10:AT41" si="4">IF(ISBLANK($A10)," ",IF(ISNUMBER(Q10),Q10,0))</f>
        <v xml:space="preserve"> </v>
      </c>
      <c r="AO10" s="59" t="str">
        <f t="shared" si="4"/>
        <v xml:space="preserve"> </v>
      </c>
      <c r="AP10" s="59" t="str">
        <f t="shared" si="4"/>
        <v xml:space="preserve"> </v>
      </c>
      <c r="AQ10" s="59" t="str">
        <f t="shared" si="4"/>
        <v xml:space="preserve"> </v>
      </c>
      <c r="AR10" s="59" t="str">
        <f t="shared" si="4"/>
        <v xml:space="preserve"> </v>
      </c>
      <c r="AS10" s="59" t="str">
        <f t="shared" si="4"/>
        <v xml:space="preserve"> </v>
      </c>
      <c r="AT10" s="59" t="str">
        <f t="shared" si="4"/>
        <v xml:space="preserve"> </v>
      </c>
      <c r="AU10" s="60" t="str">
        <f t="shared" ref="AU10:AU45" si="5">IF(ISBLANK($A10)," ",SUM(Z10:AT10))</f>
        <v xml:space="preserve"> </v>
      </c>
      <c r="AV10" s="27" t="b">
        <f>IF($P10=1,SUM($Q10:$W10))</f>
        <v>0</v>
      </c>
      <c r="AW10" s="27" t="b">
        <f>IF($P10=2,SUM($Q10:$W10))</f>
        <v>0</v>
      </c>
      <c r="AX10" s="27" t="b">
        <f>IF($P10=3,SUM($Q10:$W10))</f>
        <v>0</v>
      </c>
      <c r="AY10" s="35"/>
      <c r="AZ10" s="35"/>
      <c r="BA10" s="35"/>
      <c r="BB10" s="35"/>
      <c r="BC10" s="35"/>
    </row>
    <row r="11" spans="1:55" x14ac:dyDescent="0.3">
      <c r="A11" s="36"/>
      <c r="B11" s="17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169"/>
      <c r="Q11" s="62"/>
      <c r="R11" s="62"/>
      <c r="S11" s="62"/>
      <c r="T11" s="62"/>
      <c r="U11" s="62"/>
      <c r="V11" s="62"/>
      <c r="W11" s="120"/>
      <c r="X11" s="37" t="str">
        <f t="shared" si="2"/>
        <v xml:space="preserve"> </v>
      </c>
      <c r="Z11" s="59" t="str">
        <f t="shared" ref="Z11:AA42" si="6">IF(ISBLANK($A11)," ",IF(B11=B$9,1,0))</f>
        <v xml:space="preserve"> </v>
      </c>
      <c r="AA11" s="59" t="str">
        <f t="shared" si="6"/>
        <v xml:space="preserve"> </v>
      </c>
      <c r="AB11" s="59" t="str">
        <f t="shared" ref="AB11:AB25" si="7">IF(ISBLANK($A11)," ",IF(ISNUMBER(D11),D11,0))</f>
        <v xml:space="preserve"> </v>
      </c>
      <c r="AC11" s="59" t="str">
        <f t="shared" ref="AC11:AF42" si="8">IF(ISBLANK($A11)," ",IF(E11=E$9,1,0))</f>
        <v xml:space="preserve"> </v>
      </c>
      <c r="AD11" s="59" t="str">
        <f t="shared" si="8"/>
        <v xml:space="preserve"> </v>
      </c>
      <c r="AE11" s="59" t="str">
        <f t="shared" si="8"/>
        <v xml:space="preserve"> </v>
      </c>
      <c r="AF11" s="59" t="str">
        <f t="shared" si="8"/>
        <v xml:space="preserve"> </v>
      </c>
      <c r="AG11" s="59" t="str">
        <f t="shared" ref="AG11:AG25" si="9">IF(ISBLANK($A11)," ",IF(ISNUMBER(I11),I11,0))</f>
        <v xml:space="preserve"> </v>
      </c>
      <c r="AH11" s="59" t="str">
        <f t="shared" ref="AH11:AM42" si="10">IF(ISBLANK($A11)," ",IF(J11=J$9,1,0))</f>
        <v xml:space="preserve"> </v>
      </c>
      <c r="AI11" s="59" t="str">
        <f t="shared" si="10"/>
        <v xml:space="preserve"> </v>
      </c>
      <c r="AJ11" s="59" t="str">
        <f t="shared" si="10"/>
        <v xml:space="preserve"> </v>
      </c>
      <c r="AK11" s="59" t="str">
        <f t="shared" si="10"/>
        <v xml:space="preserve"> </v>
      </c>
      <c r="AL11" s="59" t="str">
        <f t="shared" si="10"/>
        <v xml:space="preserve"> </v>
      </c>
      <c r="AM11" s="59" t="str">
        <f t="shared" si="10"/>
        <v xml:space="preserve"> </v>
      </c>
      <c r="AN11" s="59" t="str">
        <f t="shared" si="4"/>
        <v xml:space="preserve"> </v>
      </c>
      <c r="AO11" s="59" t="str">
        <f t="shared" si="4"/>
        <v xml:space="preserve"> </v>
      </c>
      <c r="AP11" s="59" t="str">
        <f t="shared" si="4"/>
        <v xml:space="preserve"> </v>
      </c>
      <c r="AQ11" s="59" t="str">
        <f t="shared" si="4"/>
        <v xml:space="preserve"> </v>
      </c>
      <c r="AR11" s="59" t="str">
        <f t="shared" si="4"/>
        <v xml:space="preserve"> </v>
      </c>
      <c r="AS11" s="59" t="str">
        <f t="shared" si="4"/>
        <v xml:space="preserve"> </v>
      </c>
      <c r="AT11" s="59" t="str">
        <f t="shared" si="4"/>
        <v xml:space="preserve"> </v>
      </c>
      <c r="AU11" s="60" t="str">
        <f t="shared" si="5"/>
        <v xml:space="preserve"> </v>
      </c>
      <c r="AV11" s="27" t="b">
        <f t="shared" ref="AV11:AV59" si="11">IF(P11=1,SUM(Q11:W11))</f>
        <v>0</v>
      </c>
      <c r="AW11" s="27" t="b">
        <f t="shared" ref="AW11:AW59" si="12">IF($P11=2,SUM($Q11:$W11))</f>
        <v>0</v>
      </c>
      <c r="AX11" s="27" t="b">
        <f t="shared" ref="AX11:AX59" si="13">IF($P11=3,SUM($Q11:$W11))</f>
        <v>0</v>
      </c>
      <c r="AY11" s="35"/>
      <c r="AZ11" s="35"/>
      <c r="BA11" s="35"/>
      <c r="BB11" s="35"/>
      <c r="BC11" s="35"/>
    </row>
    <row r="12" spans="1:55" x14ac:dyDescent="0.3">
      <c r="A12" s="36"/>
      <c r="B12" s="17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169"/>
      <c r="Q12" s="62"/>
      <c r="R12" s="62"/>
      <c r="S12" s="62"/>
      <c r="T12" s="62"/>
      <c r="U12" s="62"/>
      <c r="V12" s="62"/>
      <c r="W12" s="120"/>
      <c r="X12" s="37" t="str">
        <f t="shared" si="2"/>
        <v xml:space="preserve"> </v>
      </c>
      <c r="Z12" s="59" t="str">
        <f t="shared" si="6"/>
        <v xml:space="preserve"> </v>
      </c>
      <c r="AA12" s="59" t="str">
        <f t="shared" si="6"/>
        <v xml:space="preserve"> </v>
      </c>
      <c r="AB12" s="59" t="str">
        <f t="shared" si="7"/>
        <v xml:space="preserve"> </v>
      </c>
      <c r="AC12" s="59" t="str">
        <f t="shared" si="8"/>
        <v xml:space="preserve"> </v>
      </c>
      <c r="AD12" s="59" t="str">
        <f t="shared" si="8"/>
        <v xml:space="preserve"> </v>
      </c>
      <c r="AE12" s="59" t="str">
        <f t="shared" si="8"/>
        <v xml:space="preserve"> </v>
      </c>
      <c r="AF12" s="59" t="str">
        <f t="shared" si="8"/>
        <v xml:space="preserve"> </v>
      </c>
      <c r="AG12" s="59" t="str">
        <f t="shared" si="9"/>
        <v xml:space="preserve"> </v>
      </c>
      <c r="AH12" s="59" t="str">
        <f t="shared" si="10"/>
        <v xml:space="preserve"> </v>
      </c>
      <c r="AI12" s="59" t="str">
        <f t="shared" si="10"/>
        <v xml:space="preserve"> </v>
      </c>
      <c r="AJ12" s="59" t="str">
        <f t="shared" si="10"/>
        <v xml:space="preserve"> </v>
      </c>
      <c r="AK12" s="59" t="str">
        <f t="shared" si="10"/>
        <v xml:space="preserve"> </v>
      </c>
      <c r="AL12" s="59" t="str">
        <f t="shared" si="10"/>
        <v xml:space="preserve"> </v>
      </c>
      <c r="AM12" s="59" t="str">
        <f t="shared" si="10"/>
        <v xml:space="preserve"> </v>
      </c>
      <c r="AN12" s="59" t="str">
        <f t="shared" si="4"/>
        <v xml:space="preserve"> </v>
      </c>
      <c r="AO12" s="59" t="str">
        <f t="shared" si="4"/>
        <v xml:space="preserve"> </v>
      </c>
      <c r="AP12" s="59" t="str">
        <f t="shared" si="4"/>
        <v xml:space="preserve"> </v>
      </c>
      <c r="AQ12" s="59" t="str">
        <f t="shared" si="4"/>
        <v xml:space="preserve"> </v>
      </c>
      <c r="AR12" s="59" t="str">
        <f t="shared" si="4"/>
        <v xml:space="preserve"> </v>
      </c>
      <c r="AS12" s="59" t="str">
        <f t="shared" si="4"/>
        <v xml:space="preserve"> </v>
      </c>
      <c r="AT12" s="59" t="str">
        <f t="shared" si="4"/>
        <v xml:space="preserve"> </v>
      </c>
      <c r="AU12" s="60" t="str">
        <f t="shared" si="5"/>
        <v xml:space="preserve"> </v>
      </c>
      <c r="AV12" s="27" t="b">
        <f t="shared" si="11"/>
        <v>0</v>
      </c>
      <c r="AW12" s="27" t="b">
        <f t="shared" si="12"/>
        <v>0</v>
      </c>
      <c r="AX12" s="27" t="b">
        <f t="shared" si="13"/>
        <v>0</v>
      </c>
      <c r="AY12" s="35"/>
      <c r="AZ12" s="35"/>
      <c r="BA12" s="35"/>
      <c r="BB12" s="35"/>
      <c r="BC12" s="35"/>
    </row>
    <row r="13" spans="1:55" x14ac:dyDescent="0.3">
      <c r="A13" s="36"/>
      <c r="B13" s="17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169"/>
      <c r="Q13" s="62"/>
      <c r="R13" s="62"/>
      <c r="S13" s="62"/>
      <c r="T13" s="62"/>
      <c r="U13" s="62"/>
      <c r="V13" s="62"/>
      <c r="W13" s="120"/>
      <c r="X13" s="37" t="str">
        <f t="shared" si="2"/>
        <v xml:space="preserve"> </v>
      </c>
      <c r="Z13" s="59" t="str">
        <f t="shared" si="6"/>
        <v xml:space="preserve"> </v>
      </c>
      <c r="AA13" s="59" t="str">
        <f t="shared" si="6"/>
        <v xml:space="preserve"> </v>
      </c>
      <c r="AB13" s="59" t="str">
        <f t="shared" si="7"/>
        <v xml:space="preserve"> </v>
      </c>
      <c r="AC13" s="59" t="str">
        <f t="shared" si="8"/>
        <v xml:space="preserve"> </v>
      </c>
      <c r="AD13" s="59" t="str">
        <f t="shared" si="8"/>
        <v xml:space="preserve"> </v>
      </c>
      <c r="AE13" s="59" t="str">
        <f t="shared" si="8"/>
        <v xml:space="preserve"> </v>
      </c>
      <c r="AF13" s="59" t="str">
        <f t="shared" si="8"/>
        <v xml:space="preserve"> </v>
      </c>
      <c r="AG13" s="59" t="str">
        <f t="shared" si="9"/>
        <v xml:space="preserve"> </v>
      </c>
      <c r="AH13" s="59" t="str">
        <f t="shared" si="10"/>
        <v xml:space="preserve"> </v>
      </c>
      <c r="AI13" s="59" t="str">
        <f t="shared" si="10"/>
        <v xml:space="preserve"> </v>
      </c>
      <c r="AJ13" s="59" t="str">
        <f t="shared" si="10"/>
        <v xml:space="preserve"> </v>
      </c>
      <c r="AK13" s="59" t="str">
        <f t="shared" si="10"/>
        <v xml:space="preserve"> </v>
      </c>
      <c r="AL13" s="59" t="str">
        <f t="shared" si="10"/>
        <v xml:space="preserve"> </v>
      </c>
      <c r="AM13" s="59" t="str">
        <f t="shared" si="10"/>
        <v xml:space="preserve"> </v>
      </c>
      <c r="AN13" s="59" t="str">
        <f t="shared" si="4"/>
        <v xml:space="preserve"> </v>
      </c>
      <c r="AO13" s="59" t="str">
        <f t="shared" si="4"/>
        <v xml:space="preserve"> </v>
      </c>
      <c r="AP13" s="59" t="str">
        <f t="shared" si="4"/>
        <v xml:space="preserve"> </v>
      </c>
      <c r="AQ13" s="59" t="str">
        <f t="shared" si="4"/>
        <v xml:space="preserve"> </v>
      </c>
      <c r="AR13" s="59" t="str">
        <f t="shared" si="4"/>
        <v xml:space="preserve"> </v>
      </c>
      <c r="AS13" s="59" t="str">
        <f t="shared" si="4"/>
        <v xml:space="preserve"> </v>
      </c>
      <c r="AT13" s="59" t="str">
        <f t="shared" si="4"/>
        <v xml:space="preserve"> </v>
      </c>
      <c r="AU13" s="60" t="str">
        <f t="shared" si="5"/>
        <v xml:space="preserve"> </v>
      </c>
      <c r="AV13" s="27" t="b">
        <f t="shared" si="11"/>
        <v>0</v>
      </c>
      <c r="AW13" s="27" t="b">
        <f t="shared" si="12"/>
        <v>0</v>
      </c>
      <c r="AX13" s="27" t="b">
        <f t="shared" si="13"/>
        <v>0</v>
      </c>
      <c r="AY13" s="35"/>
      <c r="AZ13" s="35"/>
      <c r="BA13" s="35"/>
      <c r="BB13" s="35"/>
      <c r="BC13" s="35"/>
    </row>
    <row r="14" spans="1:55" x14ac:dyDescent="0.3">
      <c r="A14" s="36"/>
      <c r="B14" s="17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169"/>
      <c r="Q14" s="62"/>
      <c r="R14" s="62"/>
      <c r="S14" s="62"/>
      <c r="T14" s="62"/>
      <c r="U14" s="62"/>
      <c r="V14" s="62"/>
      <c r="W14" s="120"/>
      <c r="X14" s="37" t="str">
        <f t="shared" si="2"/>
        <v xml:space="preserve"> </v>
      </c>
      <c r="Z14" s="59" t="str">
        <f t="shared" si="6"/>
        <v xml:space="preserve"> </v>
      </c>
      <c r="AA14" s="59" t="str">
        <f t="shared" si="6"/>
        <v xml:space="preserve"> </v>
      </c>
      <c r="AB14" s="59" t="str">
        <f t="shared" si="7"/>
        <v xml:space="preserve"> </v>
      </c>
      <c r="AC14" s="59" t="str">
        <f t="shared" si="8"/>
        <v xml:space="preserve"> </v>
      </c>
      <c r="AD14" s="59" t="str">
        <f t="shared" si="8"/>
        <v xml:space="preserve"> </v>
      </c>
      <c r="AE14" s="59" t="str">
        <f t="shared" si="8"/>
        <v xml:space="preserve"> </v>
      </c>
      <c r="AF14" s="59" t="str">
        <f t="shared" si="8"/>
        <v xml:space="preserve"> </v>
      </c>
      <c r="AG14" s="59" t="str">
        <f t="shared" si="9"/>
        <v xml:space="preserve"> </v>
      </c>
      <c r="AH14" s="59" t="str">
        <f t="shared" si="10"/>
        <v xml:space="preserve"> </v>
      </c>
      <c r="AI14" s="59" t="str">
        <f t="shared" si="10"/>
        <v xml:space="preserve"> </v>
      </c>
      <c r="AJ14" s="59" t="str">
        <f t="shared" si="10"/>
        <v xml:space="preserve"> </v>
      </c>
      <c r="AK14" s="59" t="str">
        <f t="shared" si="10"/>
        <v xml:space="preserve"> </v>
      </c>
      <c r="AL14" s="59" t="str">
        <f t="shared" si="10"/>
        <v xml:space="preserve"> </v>
      </c>
      <c r="AM14" s="59" t="str">
        <f t="shared" si="10"/>
        <v xml:space="preserve"> </v>
      </c>
      <c r="AN14" s="59" t="str">
        <f t="shared" si="4"/>
        <v xml:space="preserve"> </v>
      </c>
      <c r="AO14" s="59" t="str">
        <f t="shared" si="4"/>
        <v xml:space="preserve"> </v>
      </c>
      <c r="AP14" s="59" t="str">
        <f t="shared" si="4"/>
        <v xml:space="preserve"> </v>
      </c>
      <c r="AQ14" s="59" t="str">
        <f t="shared" si="4"/>
        <v xml:space="preserve"> </v>
      </c>
      <c r="AR14" s="59" t="str">
        <f t="shared" si="4"/>
        <v xml:space="preserve"> </v>
      </c>
      <c r="AS14" s="59" t="str">
        <f t="shared" si="4"/>
        <v xml:space="preserve"> </v>
      </c>
      <c r="AT14" s="59" t="str">
        <f t="shared" si="4"/>
        <v xml:space="preserve"> </v>
      </c>
      <c r="AU14" s="60" t="str">
        <f t="shared" si="5"/>
        <v xml:space="preserve"> </v>
      </c>
      <c r="AV14" s="27" t="b">
        <f t="shared" si="11"/>
        <v>0</v>
      </c>
      <c r="AW14" s="27" t="b">
        <f t="shared" si="12"/>
        <v>0</v>
      </c>
      <c r="AX14" s="27" t="b">
        <f t="shared" si="13"/>
        <v>0</v>
      </c>
      <c r="AY14" s="35"/>
      <c r="AZ14" s="35"/>
      <c r="BA14" s="35"/>
      <c r="BB14" s="35"/>
      <c r="BC14" s="35"/>
    </row>
    <row r="15" spans="1:55" x14ac:dyDescent="0.3">
      <c r="A15" s="36"/>
      <c r="B15" s="17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169"/>
      <c r="Q15" s="62"/>
      <c r="R15" s="62"/>
      <c r="S15" s="62"/>
      <c r="T15" s="62"/>
      <c r="U15" s="62"/>
      <c r="V15" s="62"/>
      <c r="W15" s="120"/>
      <c r="X15" s="37" t="str">
        <f t="shared" si="2"/>
        <v xml:space="preserve"> </v>
      </c>
      <c r="Z15" s="59" t="str">
        <f t="shared" si="6"/>
        <v xml:space="preserve"> </v>
      </c>
      <c r="AA15" s="59" t="str">
        <f t="shared" si="6"/>
        <v xml:space="preserve"> </v>
      </c>
      <c r="AB15" s="59" t="str">
        <f t="shared" si="7"/>
        <v xml:space="preserve"> </v>
      </c>
      <c r="AC15" s="59" t="str">
        <f t="shared" si="8"/>
        <v xml:space="preserve"> </v>
      </c>
      <c r="AD15" s="59" t="str">
        <f t="shared" si="8"/>
        <v xml:space="preserve"> </v>
      </c>
      <c r="AE15" s="59" t="str">
        <f t="shared" si="8"/>
        <v xml:space="preserve"> </v>
      </c>
      <c r="AF15" s="59" t="str">
        <f t="shared" si="8"/>
        <v xml:space="preserve"> </v>
      </c>
      <c r="AG15" s="59" t="str">
        <f t="shared" si="9"/>
        <v xml:space="preserve"> </v>
      </c>
      <c r="AH15" s="59" t="str">
        <f t="shared" si="10"/>
        <v xml:space="preserve"> </v>
      </c>
      <c r="AI15" s="59" t="str">
        <f t="shared" si="10"/>
        <v xml:space="preserve"> </v>
      </c>
      <c r="AJ15" s="59" t="str">
        <f t="shared" si="10"/>
        <v xml:space="preserve"> </v>
      </c>
      <c r="AK15" s="59" t="str">
        <f t="shared" si="10"/>
        <v xml:space="preserve"> </v>
      </c>
      <c r="AL15" s="59" t="str">
        <f t="shared" si="10"/>
        <v xml:space="preserve"> </v>
      </c>
      <c r="AM15" s="59" t="str">
        <f t="shared" si="10"/>
        <v xml:space="preserve"> </v>
      </c>
      <c r="AN15" s="59" t="str">
        <f t="shared" si="4"/>
        <v xml:space="preserve"> </v>
      </c>
      <c r="AO15" s="59" t="str">
        <f t="shared" si="4"/>
        <v xml:space="preserve"> </v>
      </c>
      <c r="AP15" s="59" t="str">
        <f t="shared" si="4"/>
        <v xml:space="preserve"> </v>
      </c>
      <c r="AQ15" s="59" t="str">
        <f t="shared" si="4"/>
        <v xml:space="preserve"> </v>
      </c>
      <c r="AR15" s="59" t="str">
        <f t="shared" si="4"/>
        <v xml:space="preserve"> </v>
      </c>
      <c r="AS15" s="59" t="str">
        <f t="shared" si="4"/>
        <v xml:space="preserve"> </v>
      </c>
      <c r="AT15" s="59" t="str">
        <f t="shared" si="4"/>
        <v xml:space="preserve"> </v>
      </c>
      <c r="AU15" s="60" t="str">
        <f t="shared" si="5"/>
        <v xml:space="preserve"> </v>
      </c>
      <c r="AV15" s="27" t="b">
        <f t="shared" si="11"/>
        <v>0</v>
      </c>
      <c r="AW15" s="27" t="b">
        <f t="shared" si="12"/>
        <v>0</v>
      </c>
      <c r="AX15" s="27" t="b">
        <f t="shared" si="13"/>
        <v>0</v>
      </c>
      <c r="AY15" s="35"/>
      <c r="AZ15" s="35"/>
      <c r="BA15" s="35"/>
      <c r="BB15" s="35"/>
      <c r="BC15" s="35"/>
    </row>
    <row r="16" spans="1:55" x14ac:dyDescent="0.3">
      <c r="A16" s="36"/>
      <c r="B16" s="17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169"/>
      <c r="Q16" s="62"/>
      <c r="R16" s="62"/>
      <c r="S16" s="62"/>
      <c r="T16" s="62"/>
      <c r="U16" s="62"/>
      <c r="V16" s="62"/>
      <c r="W16" s="120"/>
      <c r="X16" s="37" t="str">
        <f t="shared" si="2"/>
        <v xml:space="preserve"> </v>
      </c>
      <c r="Z16" s="59" t="str">
        <f t="shared" si="6"/>
        <v xml:space="preserve"> </v>
      </c>
      <c r="AA16" s="59" t="str">
        <f t="shared" si="6"/>
        <v xml:space="preserve"> </v>
      </c>
      <c r="AB16" s="59" t="str">
        <f t="shared" si="7"/>
        <v xml:space="preserve"> </v>
      </c>
      <c r="AC16" s="59" t="str">
        <f t="shared" si="8"/>
        <v xml:space="preserve"> </v>
      </c>
      <c r="AD16" s="59" t="str">
        <f t="shared" si="8"/>
        <v xml:space="preserve"> </v>
      </c>
      <c r="AE16" s="59" t="str">
        <f t="shared" si="8"/>
        <v xml:space="preserve"> </v>
      </c>
      <c r="AF16" s="59" t="str">
        <f t="shared" si="8"/>
        <v xml:space="preserve"> </v>
      </c>
      <c r="AG16" s="59" t="str">
        <f t="shared" si="9"/>
        <v xml:space="preserve"> </v>
      </c>
      <c r="AH16" s="59" t="str">
        <f t="shared" si="10"/>
        <v xml:space="preserve"> </v>
      </c>
      <c r="AI16" s="59" t="str">
        <f t="shared" si="10"/>
        <v xml:space="preserve"> </v>
      </c>
      <c r="AJ16" s="59" t="str">
        <f t="shared" si="10"/>
        <v xml:space="preserve"> </v>
      </c>
      <c r="AK16" s="59" t="str">
        <f t="shared" si="10"/>
        <v xml:space="preserve"> </v>
      </c>
      <c r="AL16" s="59" t="str">
        <f t="shared" si="10"/>
        <v xml:space="preserve"> </v>
      </c>
      <c r="AM16" s="59" t="str">
        <f t="shared" si="10"/>
        <v xml:space="preserve"> </v>
      </c>
      <c r="AN16" s="59" t="str">
        <f t="shared" si="4"/>
        <v xml:space="preserve"> </v>
      </c>
      <c r="AO16" s="59" t="str">
        <f t="shared" si="4"/>
        <v xml:space="preserve"> </v>
      </c>
      <c r="AP16" s="59" t="str">
        <f t="shared" si="4"/>
        <v xml:space="preserve"> </v>
      </c>
      <c r="AQ16" s="59" t="str">
        <f t="shared" si="4"/>
        <v xml:space="preserve"> </v>
      </c>
      <c r="AR16" s="59" t="str">
        <f t="shared" si="4"/>
        <v xml:space="preserve"> </v>
      </c>
      <c r="AS16" s="59" t="str">
        <f t="shared" si="4"/>
        <v xml:space="preserve"> </v>
      </c>
      <c r="AT16" s="59" t="str">
        <f t="shared" si="4"/>
        <v xml:space="preserve"> </v>
      </c>
      <c r="AU16" s="60" t="str">
        <f t="shared" si="5"/>
        <v xml:space="preserve"> </v>
      </c>
      <c r="AV16" s="27" t="b">
        <f t="shared" si="11"/>
        <v>0</v>
      </c>
      <c r="AW16" s="27" t="b">
        <f t="shared" si="12"/>
        <v>0</v>
      </c>
      <c r="AX16" s="27" t="b">
        <f t="shared" si="13"/>
        <v>0</v>
      </c>
      <c r="AY16" s="35"/>
      <c r="AZ16" s="35"/>
      <c r="BA16" s="35"/>
      <c r="BB16" s="35"/>
      <c r="BC16" s="35"/>
    </row>
    <row r="17" spans="1:55" x14ac:dyDescent="0.3">
      <c r="A17" s="36"/>
      <c r="B17" s="17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169"/>
      <c r="Q17" s="62"/>
      <c r="R17" s="62"/>
      <c r="S17" s="62"/>
      <c r="T17" s="62"/>
      <c r="U17" s="62"/>
      <c r="V17" s="62"/>
      <c r="W17" s="120"/>
      <c r="X17" s="37" t="str">
        <f t="shared" si="2"/>
        <v xml:space="preserve"> </v>
      </c>
      <c r="Z17" s="59" t="str">
        <f t="shared" si="6"/>
        <v xml:space="preserve"> </v>
      </c>
      <c r="AA17" s="59" t="str">
        <f t="shared" si="6"/>
        <v xml:space="preserve"> </v>
      </c>
      <c r="AB17" s="59" t="str">
        <f t="shared" si="7"/>
        <v xml:space="preserve"> </v>
      </c>
      <c r="AC17" s="59" t="str">
        <f t="shared" si="8"/>
        <v xml:space="preserve"> </v>
      </c>
      <c r="AD17" s="59" t="str">
        <f t="shared" si="8"/>
        <v xml:space="preserve"> </v>
      </c>
      <c r="AE17" s="59" t="str">
        <f t="shared" si="8"/>
        <v xml:space="preserve"> </v>
      </c>
      <c r="AF17" s="59" t="str">
        <f t="shared" si="8"/>
        <v xml:space="preserve"> </v>
      </c>
      <c r="AG17" s="59" t="str">
        <f t="shared" si="9"/>
        <v xml:space="preserve"> </v>
      </c>
      <c r="AH17" s="59" t="str">
        <f t="shared" si="10"/>
        <v xml:space="preserve"> </v>
      </c>
      <c r="AI17" s="59" t="str">
        <f t="shared" si="10"/>
        <v xml:space="preserve"> </v>
      </c>
      <c r="AJ17" s="59" t="str">
        <f t="shared" si="10"/>
        <v xml:space="preserve"> </v>
      </c>
      <c r="AK17" s="59" t="str">
        <f t="shared" si="10"/>
        <v xml:space="preserve"> </v>
      </c>
      <c r="AL17" s="59" t="str">
        <f t="shared" si="10"/>
        <v xml:space="preserve"> </v>
      </c>
      <c r="AM17" s="59" t="str">
        <f t="shared" si="10"/>
        <v xml:space="preserve"> </v>
      </c>
      <c r="AN17" s="59" t="str">
        <f t="shared" si="4"/>
        <v xml:space="preserve"> </v>
      </c>
      <c r="AO17" s="59" t="str">
        <f t="shared" si="4"/>
        <v xml:space="preserve"> </v>
      </c>
      <c r="AP17" s="59" t="str">
        <f t="shared" si="4"/>
        <v xml:space="preserve"> </v>
      </c>
      <c r="AQ17" s="59" t="str">
        <f t="shared" si="4"/>
        <v xml:space="preserve"> </v>
      </c>
      <c r="AR17" s="59" t="str">
        <f t="shared" si="4"/>
        <v xml:space="preserve"> </v>
      </c>
      <c r="AS17" s="59" t="str">
        <f t="shared" si="4"/>
        <v xml:space="preserve"> </v>
      </c>
      <c r="AT17" s="59" t="str">
        <f t="shared" si="4"/>
        <v xml:space="preserve"> </v>
      </c>
      <c r="AU17" s="60" t="str">
        <f t="shared" si="5"/>
        <v xml:space="preserve"> </v>
      </c>
      <c r="AV17" s="27" t="b">
        <f t="shared" si="11"/>
        <v>0</v>
      </c>
      <c r="AW17" s="27" t="b">
        <f t="shared" si="12"/>
        <v>0</v>
      </c>
      <c r="AX17" s="27" t="b">
        <f t="shared" si="13"/>
        <v>0</v>
      </c>
      <c r="AY17" s="35"/>
      <c r="AZ17" s="35"/>
      <c r="BA17" s="35"/>
      <c r="BB17" s="35"/>
      <c r="BC17" s="35"/>
    </row>
    <row r="18" spans="1:55" x14ac:dyDescent="0.3">
      <c r="A18" s="36"/>
      <c r="B18" s="17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169"/>
      <c r="Q18" s="62"/>
      <c r="R18" s="62"/>
      <c r="S18" s="62"/>
      <c r="T18" s="62"/>
      <c r="U18" s="62"/>
      <c r="V18" s="62"/>
      <c r="W18" s="120"/>
      <c r="X18" s="37" t="str">
        <f t="shared" si="2"/>
        <v xml:space="preserve"> </v>
      </c>
      <c r="Z18" s="59" t="str">
        <f t="shared" si="6"/>
        <v xml:space="preserve"> </v>
      </c>
      <c r="AA18" s="59" t="str">
        <f t="shared" si="6"/>
        <v xml:space="preserve"> </v>
      </c>
      <c r="AB18" s="59" t="str">
        <f t="shared" si="7"/>
        <v xml:space="preserve"> </v>
      </c>
      <c r="AC18" s="59" t="str">
        <f t="shared" si="8"/>
        <v xml:space="preserve"> </v>
      </c>
      <c r="AD18" s="59" t="str">
        <f t="shared" si="8"/>
        <v xml:space="preserve"> </v>
      </c>
      <c r="AE18" s="59" t="str">
        <f t="shared" si="8"/>
        <v xml:space="preserve"> </v>
      </c>
      <c r="AF18" s="59" t="str">
        <f t="shared" si="8"/>
        <v xml:space="preserve"> </v>
      </c>
      <c r="AG18" s="59" t="str">
        <f t="shared" si="9"/>
        <v xml:space="preserve"> </v>
      </c>
      <c r="AH18" s="59" t="str">
        <f t="shared" si="10"/>
        <v xml:space="preserve"> </v>
      </c>
      <c r="AI18" s="59" t="str">
        <f t="shared" si="10"/>
        <v xml:space="preserve"> </v>
      </c>
      <c r="AJ18" s="59" t="str">
        <f t="shared" si="10"/>
        <v xml:space="preserve"> </v>
      </c>
      <c r="AK18" s="59" t="str">
        <f t="shared" si="10"/>
        <v xml:space="preserve"> </v>
      </c>
      <c r="AL18" s="59" t="str">
        <f t="shared" si="10"/>
        <v xml:space="preserve"> </v>
      </c>
      <c r="AM18" s="59" t="str">
        <f t="shared" si="10"/>
        <v xml:space="preserve"> </v>
      </c>
      <c r="AN18" s="59" t="str">
        <f t="shared" si="4"/>
        <v xml:space="preserve"> </v>
      </c>
      <c r="AO18" s="59" t="str">
        <f t="shared" si="4"/>
        <v xml:space="preserve"> </v>
      </c>
      <c r="AP18" s="59" t="str">
        <f t="shared" si="4"/>
        <v xml:space="preserve"> </v>
      </c>
      <c r="AQ18" s="59" t="str">
        <f t="shared" si="4"/>
        <v xml:space="preserve"> </v>
      </c>
      <c r="AR18" s="59" t="str">
        <f t="shared" si="4"/>
        <v xml:space="preserve"> </v>
      </c>
      <c r="AS18" s="59" t="str">
        <f t="shared" si="4"/>
        <v xml:space="preserve"> </v>
      </c>
      <c r="AT18" s="59" t="str">
        <f t="shared" si="4"/>
        <v xml:space="preserve"> </v>
      </c>
      <c r="AU18" s="60" t="str">
        <f t="shared" si="5"/>
        <v xml:space="preserve"> </v>
      </c>
      <c r="AV18" s="27" t="b">
        <f t="shared" si="11"/>
        <v>0</v>
      </c>
      <c r="AW18" s="27" t="b">
        <f t="shared" si="12"/>
        <v>0</v>
      </c>
      <c r="AX18" s="27" t="b">
        <f t="shared" si="13"/>
        <v>0</v>
      </c>
      <c r="AY18" s="35"/>
      <c r="AZ18" s="35"/>
      <c r="BA18" s="35"/>
      <c r="BB18" s="35"/>
      <c r="BC18" s="35"/>
    </row>
    <row r="19" spans="1:55" x14ac:dyDescent="0.3">
      <c r="A19" s="36"/>
      <c r="B19" s="17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169"/>
      <c r="Q19" s="62"/>
      <c r="R19" s="62"/>
      <c r="S19" s="62"/>
      <c r="T19" s="62"/>
      <c r="U19" s="62"/>
      <c r="V19" s="62"/>
      <c r="W19" s="120"/>
      <c r="X19" s="37" t="str">
        <f t="shared" si="2"/>
        <v xml:space="preserve"> </v>
      </c>
      <c r="Z19" s="59" t="str">
        <f t="shared" si="6"/>
        <v xml:space="preserve"> </v>
      </c>
      <c r="AA19" s="59" t="str">
        <f t="shared" si="6"/>
        <v xml:space="preserve"> </v>
      </c>
      <c r="AB19" s="59" t="str">
        <f t="shared" si="7"/>
        <v xml:space="preserve"> </v>
      </c>
      <c r="AC19" s="59" t="str">
        <f t="shared" si="8"/>
        <v xml:space="preserve"> </v>
      </c>
      <c r="AD19" s="59" t="str">
        <f t="shared" si="8"/>
        <v xml:space="preserve"> </v>
      </c>
      <c r="AE19" s="59" t="str">
        <f t="shared" si="8"/>
        <v xml:space="preserve"> </v>
      </c>
      <c r="AF19" s="59" t="str">
        <f t="shared" si="8"/>
        <v xml:space="preserve"> </v>
      </c>
      <c r="AG19" s="59" t="str">
        <f t="shared" si="9"/>
        <v xml:space="preserve"> </v>
      </c>
      <c r="AH19" s="59" t="str">
        <f t="shared" si="10"/>
        <v xml:space="preserve"> </v>
      </c>
      <c r="AI19" s="59" t="str">
        <f t="shared" si="10"/>
        <v xml:space="preserve"> </v>
      </c>
      <c r="AJ19" s="59" t="str">
        <f t="shared" si="10"/>
        <v xml:space="preserve"> </v>
      </c>
      <c r="AK19" s="59" t="str">
        <f t="shared" si="10"/>
        <v xml:space="preserve"> </v>
      </c>
      <c r="AL19" s="59" t="str">
        <f t="shared" si="10"/>
        <v xml:space="preserve"> </v>
      </c>
      <c r="AM19" s="59" t="str">
        <f t="shared" si="10"/>
        <v xml:space="preserve"> </v>
      </c>
      <c r="AN19" s="59" t="str">
        <f t="shared" si="4"/>
        <v xml:space="preserve"> </v>
      </c>
      <c r="AO19" s="59" t="str">
        <f t="shared" si="4"/>
        <v xml:space="preserve"> </v>
      </c>
      <c r="AP19" s="59" t="str">
        <f t="shared" si="4"/>
        <v xml:space="preserve"> </v>
      </c>
      <c r="AQ19" s="59" t="str">
        <f t="shared" si="4"/>
        <v xml:space="preserve"> </v>
      </c>
      <c r="AR19" s="59" t="str">
        <f t="shared" si="4"/>
        <v xml:space="preserve"> </v>
      </c>
      <c r="AS19" s="59" t="str">
        <f t="shared" si="4"/>
        <v xml:space="preserve"> </v>
      </c>
      <c r="AT19" s="59" t="str">
        <f t="shared" si="4"/>
        <v xml:space="preserve"> </v>
      </c>
      <c r="AU19" s="60" t="str">
        <f t="shared" si="5"/>
        <v xml:space="preserve"> </v>
      </c>
      <c r="AV19" s="27" t="b">
        <f t="shared" si="11"/>
        <v>0</v>
      </c>
      <c r="AW19" s="27" t="b">
        <f t="shared" si="12"/>
        <v>0</v>
      </c>
      <c r="AX19" s="27" t="b">
        <f t="shared" si="13"/>
        <v>0</v>
      </c>
      <c r="AY19" s="35"/>
      <c r="AZ19" s="35"/>
      <c r="BA19" s="35"/>
      <c r="BB19" s="35"/>
      <c r="BC19" s="35"/>
    </row>
    <row r="20" spans="1:55" x14ac:dyDescent="0.3">
      <c r="A20" s="36"/>
      <c r="B20" s="173"/>
      <c r="C20" s="170"/>
      <c r="D20" s="62"/>
      <c r="E20" s="170"/>
      <c r="F20" s="170"/>
      <c r="G20" s="170"/>
      <c r="H20" s="62"/>
      <c r="I20" s="170"/>
      <c r="J20" s="62"/>
      <c r="K20" s="170"/>
      <c r="L20" s="170"/>
      <c r="M20" s="170"/>
      <c r="N20" s="170"/>
      <c r="O20" s="170"/>
      <c r="P20" s="62"/>
      <c r="Q20" s="62"/>
      <c r="R20" s="62"/>
      <c r="S20" s="62"/>
      <c r="T20" s="62"/>
      <c r="U20" s="62"/>
      <c r="V20" s="62"/>
      <c r="W20" s="120"/>
      <c r="X20" s="37" t="str">
        <f t="shared" si="2"/>
        <v xml:space="preserve"> </v>
      </c>
      <c r="Z20" s="59" t="str">
        <f t="shared" si="6"/>
        <v xml:space="preserve"> </v>
      </c>
      <c r="AA20" s="59" t="str">
        <f t="shared" si="6"/>
        <v xml:space="preserve"> </v>
      </c>
      <c r="AB20" s="59" t="str">
        <f t="shared" si="7"/>
        <v xml:space="preserve"> </v>
      </c>
      <c r="AC20" s="59" t="str">
        <f t="shared" si="8"/>
        <v xml:space="preserve"> </v>
      </c>
      <c r="AD20" s="59" t="str">
        <f t="shared" si="8"/>
        <v xml:space="preserve"> </v>
      </c>
      <c r="AE20" s="59" t="str">
        <f t="shared" si="8"/>
        <v xml:space="preserve"> </v>
      </c>
      <c r="AF20" s="59" t="str">
        <f t="shared" si="8"/>
        <v xml:space="preserve"> </v>
      </c>
      <c r="AG20" s="59" t="str">
        <f t="shared" si="9"/>
        <v xml:space="preserve"> </v>
      </c>
      <c r="AH20" s="59" t="str">
        <f t="shared" si="10"/>
        <v xml:space="preserve"> </v>
      </c>
      <c r="AI20" s="59" t="str">
        <f t="shared" si="10"/>
        <v xml:space="preserve"> </v>
      </c>
      <c r="AJ20" s="59" t="str">
        <f t="shared" si="10"/>
        <v xml:space="preserve"> </v>
      </c>
      <c r="AK20" s="59" t="str">
        <f t="shared" si="10"/>
        <v xml:space="preserve"> </v>
      </c>
      <c r="AL20" s="59" t="str">
        <f t="shared" si="10"/>
        <v xml:space="preserve"> </v>
      </c>
      <c r="AM20" s="59" t="str">
        <f t="shared" si="10"/>
        <v xml:space="preserve"> </v>
      </c>
      <c r="AN20" s="59" t="str">
        <f t="shared" si="4"/>
        <v xml:space="preserve"> </v>
      </c>
      <c r="AO20" s="59" t="str">
        <f t="shared" si="4"/>
        <v xml:space="preserve"> </v>
      </c>
      <c r="AP20" s="59" t="str">
        <f t="shared" si="4"/>
        <v xml:space="preserve"> </v>
      </c>
      <c r="AQ20" s="59" t="str">
        <f t="shared" si="4"/>
        <v xml:space="preserve"> </v>
      </c>
      <c r="AR20" s="59" t="str">
        <f t="shared" si="4"/>
        <v xml:space="preserve"> </v>
      </c>
      <c r="AS20" s="59" t="str">
        <f t="shared" si="4"/>
        <v xml:space="preserve"> </v>
      </c>
      <c r="AT20" s="59" t="str">
        <f t="shared" si="4"/>
        <v xml:space="preserve"> </v>
      </c>
      <c r="AU20" s="60" t="str">
        <f t="shared" si="5"/>
        <v xml:space="preserve"> </v>
      </c>
      <c r="AV20" s="27" t="b">
        <f t="shared" si="11"/>
        <v>0</v>
      </c>
      <c r="AW20" s="27" t="b">
        <f t="shared" si="12"/>
        <v>0</v>
      </c>
      <c r="AX20" s="27" t="b">
        <f t="shared" si="13"/>
        <v>0</v>
      </c>
      <c r="AY20" s="35"/>
      <c r="AZ20" s="35"/>
      <c r="BA20" s="35"/>
      <c r="BB20" s="35"/>
      <c r="BC20" s="35"/>
    </row>
    <row r="21" spans="1:55" x14ac:dyDescent="0.3">
      <c r="A21" s="36"/>
      <c r="B21" s="173"/>
      <c r="C21" s="170"/>
      <c r="D21" s="62"/>
      <c r="E21" s="170"/>
      <c r="F21" s="170"/>
      <c r="G21" s="170"/>
      <c r="H21" s="62"/>
      <c r="I21" s="170"/>
      <c r="J21" s="62"/>
      <c r="K21" s="170"/>
      <c r="L21" s="170"/>
      <c r="M21" s="170"/>
      <c r="N21" s="170"/>
      <c r="O21" s="170"/>
      <c r="P21" s="62"/>
      <c r="Q21" s="62"/>
      <c r="R21" s="62"/>
      <c r="S21" s="62"/>
      <c r="T21" s="62"/>
      <c r="U21" s="62"/>
      <c r="V21" s="62"/>
      <c r="W21" s="120"/>
      <c r="X21" s="37" t="str">
        <f t="shared" si="2"/>
        <v xml:space="preserve"> </v>
      </c>
      <c r="Z21" s="59" t="str">
        <f t="shared" si="6"/>
        <v xml:space="preserve"> </v>
      </c>
      <c r="AA21" s="59" t="str">
        <f t="shared" si="6"/>
        <v xml:space="preserve"> </v>
      </c>
      <c r="AB21" s="59" t="str">
        <f t="shared" si="7"/>
        <v xml:space="preserve"> </v>
      </c>
      <c r="AC21" s="59" t="str">
        <f t="shared" si="8"/>
        <v xml:space="preserve"> </v>
      </c>
      <c r="AD21" s="59" t="str">
        <f t="shared" si="8"/>
        <v xml:space="preserve"> </v>
      </c>
      <c r="AE21" s="59" t="str">
        <f t="shared" si="8"/>
        <v xml:space="preserve"> </v>
      </c>
      <c r="AF21" s="59" t="str">
        <f t="shared" si="8"/>
        <v xml:space="preserve"> </v>
      </c>
      <c r="AG21" s="59" t="str">
        <f t="shared" si="9"/>
        <v xml:space="preserve"> </v>
      </c>
      <c r="AH21" s="59" t="str">
        <f t="shared" si="10"/>
        <v xml:space="preserve"> </v>
      </c>
      <c r="AI21" s="59" t="str">
        <f t="shared" si="10"/>
        <v xml:space="preserve"> </v>
      </c>
      <c r="AJ21" s="59" t="str">
        <f t="shared" si="10"/>
        <v xml:space="preserve"> </v>
      </c>
      <c r="AK21" s="59" t="str">
        <f t="shared" si="10"/>
        <v xml:space="preserve"> </v>
      </c>
      <c r="AL21" s="59" t="str">
        <f t="shared" si="10"/>
        <v xml:space="preserve"> </v>
      </c>
      <c r="AM21" s="59" t="str">
        <f t="shared" si="10"/>
        <v xml:space="preserve"> </v>
      </c>
      <c r="AN21" s="59" t="str">
        <f t="shared" si="4"/>
        <v xml:space="preserve"> </v>
      </c>
      <c r="AO21" s="59" t="str">
        <f t="shared" si="4"/>
        <v xml:space="preserve"> </v>
      </c>
      <c r="AP21" s="59" t="str">
        <f t="shared" si="4"/>
        <v xml:space="preserve"> </v>
      </c>
      <c r="AQ21" s="59" t="str">
        <f t="shared" si="4"/>
        <v xml:space="preserve"> </v>
      </c>
      <c r="AR21" s="59" t="str">
        <f t="shared" si="4"/>
        <v xml:space="preserve"> </v>
      </c>
      <c r="AS21" s="59" t="str">
        <f t="shared" si="4"/>
        <v xml:space="preserve"> </v>
      </c>
      <c r="AT21" s="59" t="str">
        <f t="shared" si="4"/>
        <v xml:space="preserve"> </v>
      </c>
      <c r="AU21" s="60" t="str">
        <f t="shared" si="5"/>
        <v xml:space="preserve"> </v>
      </c>
      <c r="AV21" s="27" t="b">
        <f t="shared" si="11"/>
        <v>0</v>
      </c>
      <c r="AW21" s="27" t="b">
        <f t="shared" si="12"/>
        <v>0</v>
      </c>
      <c r="AX21" s="27" t="b">
        <f t="shared" si="13"/>
        <v>0</v>
      </c>
      <c r="AY21" s="35"/>
      <c r="AZ21" s="35"/>
      <c r="BA21" s="35"/>
      <c r="BB21" s="35"/>
      <c r="BC21" s="35"/>
    </row>
    <row r="22" spans="1:55" x14ac:dyDescent="0.3">
      <c r="A22" s="36"/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6"/>
      <c r="W22" s="61"/>
      <c r="X22" s="37" t="str">
        <f t="shared" si="2"/>
        <v xml:space="preserve"> </v>
      </c>
      <c r="Z22" s="59" t="str">
        <f t="shared" si="6"/>
        <v xml:space="preserve"> </v>
      </c>
      <c r="AA22" s="59" t="str">
        <f t="shared" si="6"/>
        <v xml:space="preserve"> </v>
      </c>
      <c r="AB22" s="59" t="str">
        <f t="shared" si="7"/>
        <v xml:space="preserve"> </v>
      </c>
      <c r="AC22" s="59" t="str">
        <f t="shared" si="8"/>
        <v xml:space="preserve"> </v>
      </c>
      <c r="AD22" s="59" t="str">
        <f t="shared" si="8"/>
        <v xml:space="preserve"> </v>
      </c>
      <c r="AE22" s="59" t="str">
        <f t="shared" si="8"/>
        <v xml:space="preserve"> </v>
      </c>
      <c r="AF22" s="59" t="str">
        <f t="shared" si="8"/>
        <v xml:space="preserve"> </v>
      </c>
      <c r="AG22" s="59" t="str">
        <f t="shared" si="9"/>
        <v xml:space="preserve"> </v>
      </c>
      <c r="AH22" s="59" t="str">
        <f t="shared" si="10"/>
        <v xml:space="preserve"> </v>
      </c>
      <c r="AI22" s="59" t="str">
        <f t="shared" si="10"/>
        <v xml:space="preserve"> </v>
      </c>
      <c r="AJ22" s="59" t="str">
        <f t="shared" si="10"/>
        <v xml:space="preserve"> </v>
      </c>
      <c r="AK22" s="59" t="str">
        <f t="shared" si="10"/>
        <v xml:space="preserve"> </v>
      </c>
      <c r="AL22" s="59" t="str">
        <f t="shared" si="10"/>
        <v xml:space="preserve"> </v>
      </c>
      <c r="AM22" s="59" t="str">
        <f t="shared" si="10"/>
        <v xml:space="preserve"> </v>
      </c>
      <c r="AN22" s="59" t="str">
        <f t="shared" si="4"/>
        <v xml:space="preserve"> </v>
      </c>
      <c r="AO22" s="59" t="str">
        <f t="shared" si="4"/>
        <v xml:space="preserve"> </v>
      </c>
      <c r="AP22" s="59" t="str">
        <f t="shared" si="4"/>
        <v xml:space="preserve"> </v>
      </c>
      <c r="AQ22" s="59" t="str">
        <f t="shared" si="4"/>
        <v xml:space="preserve"> </v>
      </c>
      <c r="AR22" s="59" t="str">
        <f t="shared" si="4"/>
        <v xml:space="preserve"> </v>
      </c>
      <c r="AS22" s="59" t="str">
        <f t="shared" si="4"/>
        <v xml:space="preserve"> </v>
      </c>
      <c r="AT22" s="59" t="str">
        <f t="shared" si="4"/>
        <v xml:space="preserve"> </v>
      </c>
      <c r="AU22" s="60" t="str">
        <f t="shared" si="5"/>
        <v xml:space="preserve"> </v>
      </c>
      <c r="AV22" s="27" t="b">
        <f t="shared" si="11"/>
        <v>0</v>
      </c>
      <c r="AW22" s="27" t="b">
        <f t="shared" si="12"/>
        <v>0</v>
      </c>
      <c r="AX22" s="27" t="b">
        <f t="shared" si="13"/>
        <v>0</v>
      </c>
      <c r="AY22" s="35"/>
      <c r="AZ22" s="35"/>
      <c r="BA22" s="35"/>
      <c r="BB22" s="35"/>
      <c r="BC22" s="35"/>
    </row>
    <row r="23" spans="1:55" x14ac:dyDescent="0.3">
      <c r="A23" s="36"/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6"/>
      <c r="W23" s="61"/>
      <c r="X23" s="37" t="str">
        <f t="shared" si="2"/>
        <v xml:space="preserve"> </v>
      </c>
      <c r="Z23" s="59" t="str">
        <f t="shared" si="6"/>
        <v xml:space="preserve"> </v>
      </c>
      <c r="AA23" s="59" t="str">
        <f t="shared" si="6"/>
        <v xml:space="preserve"> </v>
      </c>
      <c r="AB23" s="59" t="str">
        <f t="shared" si="7"/>
        <v xml:space="preserve"> </v>
      </c>
      <c r="AC23" s="59" t="str">
        <f t="shared" si="8"/>
        <v xml:space="preserve"> </v>
      </c>
      <c r="AD23" s="59" t="str">
        <f t="shared" si="8"/>
        <v xml:space="preserve"> </v>
      </c>
      <c r="AE23" s="59" t="str">
        <f t="shared" si="8"/>
        <v xml:space="preserve"> </v>
      </c>
      <c r="AF23" s="59" t="str">
        <f t="shared" si="8"/>
        <v xml:space="preserve"> </v>
      </c>
      <c r="AG23" s="59" t="str">
        <f t="shared" si="9"/>
        <v xml:space="preserve"> </v>
      </c>
      <c r="AH23" s="59" t="str">
        <f t="shared" si="10"/>
        <v xml:space="preserve"> </v>
      </c>
      <c r="AI23" s="59" t="str">
        <f t="shared" si="10"/>
        <v xml:space="preserve"> </v>
      </c>
      <c r="AJ23" s="59" t="str">
        <f t="shared" si="10"/>
        <v xml:space="preserve"> </v>
      </c>
      <c r="AK23" s="59" t="str">
        <f t="shared" si="10"/>
        <v xml:space="preserve"> </v>
      </c>
      <c r="AL23" s="59" t="str">
        <f t="shared" si="10"/>
        <v xml:space="preserve"> </v>
      </c>
      <c r="AM23" s="59" t="str">
        <f t="shared" si="10"/>
        <v xml:space="preserve"> </v>
      </c>
      <c r="AN23" s="59" t="str">
        <f t="shared" si="4"/>
        <v xml:space="preserve"> </v>
      </c>
      <c r="AO23" s="59" t="str">
        <f t="shared" si="4"/>
        <v xml:space="preserve"> </v>
      </c>
      <c r="AP23" s="59" t="str">
        <f t="shared" si="4"/>
        <v xml:space="preserve"> </v>
      </c>
      <c r="AQ23" s="59" t="str">
        <f t="shared" si="4"/>
        <v xml:space="preserve"> </v>
      </c>
      <c r="AR23" s="59" t="str">
        <f t="shared" si="4"/>
        <v xml:space="preserve"> </v>
      </c>
      <c r="AS23" s="59" t="str">
        <f t="shared" si="4"/>
        <v xml:space="preserve"> </v>
      </c>
      <c r="AT23" s="59" t="str">
        <f t="shared" si="4"/>
        <v xml:space="preserve"> </v>
      </c>
      <c r="AU23" s="60" t="str">
        <f t="shared" si="5"/>
        <v xml:space="preserve"> </v>
      </c>
      <c r="AV23" s="27" t="b">
        <f t="shared" si="11"/>
        <v>0</v>
      </c>
      <c r="AW23" s="27" t="b">
        <f t="shared" si="12"/>
        <v>0</v>
      </c>
      <c r="AX23" s="27" t="b">
        <f t="shared" si="13"/>
        <v>0</v>
      </c>
    </row>
    <row r="24" spans="1:55" x14ac:dyDescent="0.3">
      <c r="A24" s="36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6"/>
      <c r="W24" s="61"/>
      <c r="X24" s="37" t="str">
        <f t="shared" si="2"/>
        <v xml:space="preserve"> </v>
      </c>
      <c r="Z24" s="59" t="str">
        <f t="shared" si="6"/>
        <v xml:space="preserve"> </v>
      </c>
      <c r="AA24" s="59" t="str">
        <f t="shared" si="6"/>
        <v xml:space="preserve"> </v>
      </c>
      <c r="AB24" s="59" t="str">
        <f t="shared" si="7"/>
        <v xml:space="preserve"> </v>
      </c>
      <c r="AC24" s="59" t="str">
        <f t="shared" si="8"/>
        <v xml:space="preserve"> </v>
      </c>
      <c r="AD24" s="59" t="str">
        <f t="shared" si="8"/>
        <v xml:space="preserve"> </v>
      </c>
      <c r="AE24" s="59" t="str">
        <f t="shared" si="8"/>
        <v xml:space="preserve"> </v>
      </c>
      <c r="AF24" s="59" t="str">
        <f t="shared" si="8"/>
        <v xml:space="preserve"> </v>
      </c>
      <c r="AG24" s="59" t="str">
        <f t="shared" si="9"/>
        <v xml:space="preserve"> </v>
      </c>
      <c r="AH24" s="59" t="str">
        <f t="shared" si="10"/>
        <v xml:space="preserve"> </v>
      </c>
      <c r="AI24" s="59" t="str">
        <f t="shared" si="10"/>
        <v xml:space="preserve"> </v>
      </c>
      <c r="AJ24" s="59" t="str">
        <f t="shared" si="10"/>
        <v xml:space="preserve"> </v>
      </c>
      <c r="AK24" s="59" t="str">
        <f t="shared" si="10"/>
        <v xml:space="preserve"> </v>
      </c>
      <c r="AL24" s="59" t="str">
        <f t="shared" si="10"/>
        <v xml:space="preserve"> </v>
      </c>
      <c r="AM24" s="59" t="str">
        <f t="shared" si="10"/>
        <v xml:space="preserve"> </v>
      </c>
      <c r="AN24" s="59" t="str">
        <f t="shared" si="4"/>
        <v xml:space="preserve"> </v>
      </c>
      <c r="AO24" s="59" t="str">
        <f t="shared" si="4"/>
        <v xml:space="preserve"> </v>
      </c>
      <c r="AP24" s="59" t="str">
        <f t="shared" si="4"/>
        <v xml:space="preserve"> </v>
      </c>
      <c r="AQ24" s="59" t="str">
        <f t="shared" si="4"/>
        <v xml:space="preserve"> </v>
      </c>
      <c r="AR24" s="59" t="str">
        <f t="shared" si="4"/>
        <v xml:space="preserve"> </v>
      </c>
      <c r="AS24" s="59" t="str">
        <f t="shared" si="4"/>
        <v xml:space="preserve"> </v>
      </c>
      <c r="AT24" s="59" t="str">
        <f t="shared" si="4"/>
        <v xml:space="preserve"> </v>
      </c>
      <c r="AU24" s="60" t="str">
        <f t="shared" si="5"/>
        <v xml:space="preserve"> </v>
      </c>
      <c r="AV24" s="27" t="b">
        <f t="shared" si="11"/>
        <v>0</v>
      </c>
      <c r="AW24" s="27" t="b">
        <f t="shared" si="12"/>
        <v>0</v>
      </c>
      <c r="AX24" s="27" t="b">
        <f t="shared" si="13"/>
        <v>0</v>
      </c>
    </row>
    <row r="25" spans="1:55" x14ac:dyDescent="0.3">
      <c r="A25" s="36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6"/>
      <c r="W25" s="61"/>
      <c r="X25" s="37" t="str">
        <f t="shared" si="2"/>
        <v xml:space="preserve"> </v>
      </c>
      <c r="Z25" s="59" t="str">
        <f t="shared" si="6"/>
        <v xml:space="preserve"> </v>
      </c>
      <c r="AA25" s="59" t="str">
        <f t="shared" si="6"/>
        <v xml:space="preserve"> </v>
      </c>
      <c r="AB25" s="59" t="str">
        <f t="shared" si="7"/>
        <v xml:space="preserve"> </v>
      </c>
      <c r="AC25" s="59" t="str">
        <f t="shared" si="8"/>
        <v xml:space="preserve"> </v>
      </c>
      <c r="AD25" s="59" t="str">
        <f t="shared" si="8"/>
        <v xml:space="preserve"> </v>
      </c>
      <c r="AE25" s="59" t="str">
        <f t="shared" si="8"/>
        <v xml:space="preserve"> </v>
      </c>
      <c r="AF25" s="59" t="str">
        <f t="shared" si="8"/>
        <v xml:space="preserve"> </v>
      </c>
      <c r="AG25" s="59" t="str">
        <f t="shared" si="9"/>
        <v xml:space="preserve"> </v>
      </c>
      <c r="AH25" s="59" t="str">
        <f t="shared" si="10"/>
        <v xml:space="preserve"> </v>
      </c>
      <c r="AI25" s="59" t="str">
        <f t="shared" si="10"/>
        <v xml:space="preserve"> </v>
      </c>
      <c r="AJ25" s="59" t="str">
        <f t="shared" si="10"/>
        <v xml:space="preserve"> </v>
      </c>
      <c r="AK25" s="59" t="str">
        <f t="shared" si="10"/>
        <v xml:space="preserve"> </v>
      </c>
      <c r="AL25" s="59" t="str">
        <f t="shared" si="10"/>
        <v xml:space="preserve"> </v>
      </c>
      <c r="AM25" s="59" t="str">
        <f t="shared" si="10"/>
        <v xml:space="preserve"> </v>
      </c>
      <c r="AN25" s="59" t="str">
        <f t="shared" si="4"/>
        <v xml:space="preserve"> </v>
      </c>
      <c r="AO25" s="59" t="str">
        <f t="shared" si="4"/>
        <v xml:space="preserve"> </v>
      </c>
      <c r="AP25" s="59" t="str">
        <f t="shared" si="4"/>
        <v xml:space="preserve"> </v>
      </c>
      <c r="AQ25" s="59" t="str">
        <f t="shared" si="4"/>
        <v xml:space="preserve"> </v>
      </c>
      <c r="AR25" s="59" t="str">
        <f t="shared" si="4"/>
        <v xml:space="preserve"> </v>
      </c>
      <c r="AS25" s="59" t="str">
        <f t="shared" si="4"/>
        <v xml:space="preserve"> </v>
      </c>
      <c r="AT25" s="59" t="str">
        <f t="shared" si="4"/>
        <v xml:space="preserve"> </v>
      </c>
      <c r="AU25" s="60" t="str">
        <f t="shared" si="5"/>
        <v xml:space="preserve"> </v>
      </c>
      <c r="AV25" s="27" t="b">
        <f t="shared" si="11"/>
        <v>0</v>
      </c>
      <c r="AW25" s="27" t="b">
        <f t="shared" si="12"/>
        <v>0</v>
      </c>
      <c r="AX25" s="27" t="b">
        <f t="shared" si="13"/>
        <v>0</v>
      </c>
    </row>
    <row r="26" spans="1:55" x14ac:dyDescent="0.3">
      <c r="A26" s="36"/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6"/>
      <c r="V26" s="56"/>
      <c r="W26" s="61"/>
      <c r="X26" s="37" t="str">
        <f t="shared" si="2"/>
        <v xml:space="preserve"> </v>
      </c>
      <c r="Z26" s="59" t="str">
        <f t="shared" si="6"/>
        <v xml:space="preserve"> </v>
      </c>
      <c r="AA26" s="59" t="str">
        <f t="shared" si="6"/>
        <v xml:space="preserve"> </v>
      </c>
      <c r="AB26" s="59" t="str">
        <f t="shared" ref="AB26:AB59" si="14">IF(ISBLANK($A26)," ",IF(ISNUMBER(D26),D26,0))</f>
        <v xml:space="preserve"> </v>
      </c>
      <c r="AC26" s="59" t="str">
        <f t="shared" si="8"/>
        <v xml:space="preserve"> </v>
      </c>
      <c r="AD26" s="59" t="str">
        <f t="shared" si="8"/>
        <v xml:space="preserve"> </v>
      </c>
      <c r="AE26" s="59" t="str">
        <f t="shared" si="8"/>
        <v xml:space="preserve"> </v>
      </c>
      <c r="AF26" s="59" t="str">
        <f t="shared" si="8"/>
        <v xml:space="preserve"> </v>
      </c>
      <c r="AG26" s="59" t="str">
        <f t="shared" ref="AG26:AG59" si="15">IF(ISBLANK($A26)," ",IF(ISNUMBER(I26),I26,0))</f>
        <v xml:space="preserve"> </v>
      </c>
      <c r="AH26" s="59" t="str">
        <f t="shared" si="10"/>
        <v xml:space="preserve"> </v>
      </c>
      <c r="AI26" s="59" t="str">
        <f t="shared" si="10"/>
        <v xml:space="preserve"> </v>
      </c>
      <c r="AJ26" s="59" t="str">
        <f t="shared" si="10"/>
        <v xml:space="preserve"> </v>
      </c>
      <c r="AK26" s="59" t="str">
        <f t="shared" si="10"/>
        <v xml:space="preserve"> </v>
      </c>
      <c r="AL26" s="59" t="str">
        <f t="shared" si="10"/>
        <v xml:space="preserve"> </v>
      </c>
      <c r="AM26" s="59" t="str">
        <f t="shared" si="10"/>
        <v xml:space="preserve"> </v>
      </c>
      <c r="AN26" s="59" t="str">
        <f t="shared" si="4"/>
        <v xml:space="preserve"> </v>
      </c>
      <c r="AO26" s="59" t="str">
        <f t="shared" si="4"/>
        <v xml:space="preserve"> </v>
      </c>
      <c r="AP26" s="59" t="str">
        <f t="shared" si="4"/>
        <v xml:space="preserve"> </v>
      </c>
      <c r="AQ26" s="59" t="str">
        <f t="shared" si="4"/>
        <v xml:space="preserve"> </v>
      </c>
      <c r="AR26" s="59" t="str">
        <f t="shared" si="4"/>
        <v xml:space="preserve"> </v>
      </c>
      <c r="AS26" s="59" t="str">
        <f t="shared" si="4"/>
        <v xml:space="preserve"> </v>
      </c>
      <c r="AT26" s="59" t="str">
        <f t="shared" si="4"/>
        <v xml:space="preserve"> </v>
      </c>
      <c r="AU26" s="60" t="str">
        <f t="shared" si="5"/>
        <v xml:space="preserve"> </v>
      </c>
      <c r="AV26" s="27" t="b">
        <f t="shared" si="11"/>
        <v>0</v>
      </c>
      <c r="AW26" s="27" t="b">
        <f t="shared" si="12"/>
        <v>0</v>
      </c>
      <c r="AX26" s="27" t="b">
        <f t="shared" si="13"/>
        <v>0</v>
      </c>
    </row>
    <row r="27" spans="1:55" x14ac:dyDescent="0.3">
      <c r="A27" s="36"/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6"/>
      <c r="W27" s="61"/>
      <c r="X27" s="37" t="str">
        <f t="shared" si="2"/>
        <v xml:space="preserve"> </v>
      </c>
      <c r="Z27" s="59" t="str">
        <f t="shared" si="6"/>
        <v xml:space="preserve"> </v>
      </c>
      <c r="AA27" s="59" t="str">
        <f t="shared" si="6"/>
        <v xml:space="preserve"> </v>
      </c>
      <c r="AB27" s="59" t="str">
        <f t="shared" si="14"/>
        <v xml:space="preserve"> </v>
      </c>
      <c r="AC27" s="59" t="str">
        <f t="shared" si="8"/>
        <v xml:space="preserve"> </v>
      </c>
      <c r="AD27" s="59" t="str">
        <f t="shared" si="8"/>
        <v xml:space="preserve"> </v>
      </c>
      <c r="AE27" s="59" t="str">
        <f t="shared" si="8"/>
        <v xml:space="preserve"> </v>
      </c>
      <c r="AF27" s="59" t="str">
        <f t="shared" si="8"/>
        <v xml:space="preserve"> </v>
      </c>
      <c r="AG27" s="59" t="str">
        <f t="shared" si="15"/>
        <v xml:space="preserve"> </v>
      </c>
      <c r="AH27" s="59" t="str">
        <f t="shared" si="10"/>
        <v xml:space="preserve"> </v>
      </c>
      <c r="AI27" s="59" t="str">
        <f t="shared" si="10"/>
        <v xml:space="preserve"> </v>
      </c>
      <c r="AJ27" s="59" t="str">
        <f t="shared" si="10"/>
        <v xml:space="preserve"> </v>
      </c>
      <c r="AK27" s="59" t="str">
        <f t="shared" si="10"/>
        <v xml:space="preserve"> </v>
      </c>
      <c r="AL27" s="59" t="str">
        <f t="shared" si="10"/>
        <v xml:space="preserve"> </v>
      </c>
      <c r="AM27" s="59" t="str">
        <f t="shared" si="10"/>
        <v xml:space="preserve"> </v>
      </c>
      <c r="AN27" s="59" t="str">
        <f t="shared" si="4"/>
        <v xml:space="preserve"> </v>
      </c>
      <c r="AO27" s="59" t="str">
        <f t="shared" si="4"/>
        <v xml:space="preserve"> </v>
      </c>
      <c r="AP27" s="59" t="str">
        <f t="shared" si="4"/>
        <v xml:space="preserve"> </v>
      </c>
      <c r="AQ27" s="59" t="str">
        <f t="shared" si="4"/>
        <v xml:space="preserve"> </v>
      </c>
      <c r="AR27" s="59" t="str">
        <f t="shared" si="4"/>
        <v xml:space="preserve"> </v>
      </c>
      <c r="AS27" s="59" t="str">
        <f t="shared" si="4"/>
        <v xml:space="preserve"> </v>
      </c>
      <c r="AT27" s="59" t="str">
        <f t="shared" si="4"/>
        <v xml:space="preserve"> </v>
      </c>
      <c r="AU27" s="60" t="str">
        <f t="shared" si="5"/>
        <v xml:space="preserve"> </v>
      </c>
      <c r="AV27" s="27" t="b">
        <f t="shared" si="11"/>
        <v>0</v>
      </c>
      <c r="AW27" s="27" t="b">
        <f t="shared" si="12"/>
        <v>0</v>
      </c>
      <c r="AX27" s="27" t="b">
        <f t="shared" si="13"/>
        <v>0</v>
      </c>
    </row>
    <row r="28" spans="1:55" x14ac:dyDescent="0.3">
      <c r="A28" s="36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6"/>
      <c r="W28" s="61"/>
      <c r="X28" s="37" t="str">
        <f t="shared" si="2"/>
        <v xml:space="preserve"> </v>
      </c>
      <c r="Z28" s="59" t="str">
        <f t="shared" si="6"/>
        <v xml:space="preserve"> </v>
      </c>
      <c r="AA28" s="59" t="str">
        <f t="shared" si="6"/>
        <v xml:space="preserve"> </v>
      </c>
      <c r="AB28" s="59" t="str">
        <f t="shared" si="14"/>
        <v xml:space="preserve"> </v>
      </c>
      <c r="AC28" s="59" t="str">
        <f t="shared" si="8"/>
        <v xml:space="preserve"> </v>
      </c>
      <c r="AD28" s="59" t="str">
        <f t="shared" si="8"/>
        <v xml:space="preserve"> </v>
      </c>
      <c r="AE28" s="59" t="str">
        <f t="shared" si="8"/>
        <v xml:space="preserve"> </v>
      </c>
      <c r="AF28" s="59" t="str">
        <f t="shared" si="8"/>
        <v xml:space="preserve"> </v>
      </c>
      <c r="AG28" s="59" t="str">
        <f t="shared" si="15"/>
        <v xml:space="preserve"> </v>
      </c>
      <c r="AH28" s="59" t="str">
        <f t="shared" si="10"/>
        <v xml:space="preserve"> </v>
      </c>
      <c r="AI28" s="59" t="str">
        <f t="shared" si="10"/>
        <v xml:space="preserve"> </v>
      </c>
      <c r="AJ28" s="59" t="str">
        <f t="shared" si="10"/>
        <v xml:space="preserve"> </v>
      </c>
      <c r="AK28" s="59" t="str">
        <f t="shared" si="10"/>
        <v xml:space="preserve"> </v>
      </c>
      <c r="AL28" s="59" t="str">
        <f t="shared" si="10"/>
        <v xml:space="preserve"> </v>
      </c>
      <c r="AM28" s="59" t="str">
        <f t="shared" si="10"/>
        <v xml:space="preserve"> </v>
      </c>
      <c r="AN28" s="59" t="str">
        <f t="shared" si="4"/>
        <v xml:space="preserve"> </v>
      </c>
      <c r="AO28" s="59" t="str">
        <f t="shared" si="4"/>
        <v xml:space="preserve"> </v>
      </c>
      <c r="AP28" s="59" t="str">
        <f t="shared" si="4"/>
        <v xml:space="preserve"> </v>
      </c>
      <c r="AQ28" s="59" t="str">
        <f t="shared" si="4"/>
        <v xml:space="preserve"> </v>
      </c>
      <c r="AR28" s="59" t="str">
        <f t="shared" si="4"/>
        <v xml:space="preserve"> </v>
      </c>
      <c r="AS28" s="59" t="str">
        <f t="shared" si="4"/>
        <v xml:space="preserve"> </v>
      </c>
      <c r="AT28" s="59" t="str">
        <f t="shared" si="4"/>
        <v xml:space="preserve"> </v>
      </c>
      <c r="AU28" s="60" t="str">
        <f t="shared" si="5"/>
        <v xml:space="preserve"> </v>
      </c>
      <c r="AV28" s="27" t="b">
        <f t="shared" si="11"/>
        <v>0</v>
      </c>
      <c r="AW28" s="27" t="b">
        <f t="shared" si="12"/>
        <v>0</v>
      </c>
      <c r="AX28" s="27" t="b">
        <f t="shared" si="13"/>
        <v>0</v>
      </c>
    </row>
    <row r="29" spans="1:55" x14ac:dyDescent="0.3">
      <c r="A29" s="36"/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6"/>
      <c r="W29" s="61"/>
      <c r="X29" s="37" t="str">
        <f t="shared" si="2"/>
        <v xml:space="preserve"> </v>
      </c>
      <c r="Z29" s="59" t="str">
        <f t="shared" si="6"/>
        <v xml:space="preserve"> </v>
      </c>
      <c r="AA29" s="59" t="str">
        <f t="shared" si="6"/>
        <v xml:space="preserve"> </v>
      </c>
      <c r="AB29" s="59" t="str">
        <f t="shared" si="14"/>
        <v xml:space="preserve"> </v>
      </c>
      <c r="AC29" s="59" t="str">
        <f t="shared" si="8"/>
        <v xml:space="preserve"> </v>
      </c>
      <c r="AD29" s="59" t="str">
        <f t="shared" si="8"/>
        <v xml:space="preserve"> </v>
      </c>
      <c r="AE29" s="59" t="str">
        <f t="shared" si="8"/>
        <v xml:space="preserve"> </v>
      </c>
      <c r="AF29" s="59" t="str">
        <f t="shared" si="8"/>
        <v xml:space="preserve"> </v>
      </c>
      <c r="AG29" s="59" t="str">
        <f t="shared" si="15"/>
        <v xml:space="preserve"> </v>
      </c>
      <c r="AH29" s="59" t="str">
        <f t="shared" si="10"/>
        <v xml:space="preserve"> </v>
      </c>
      <c r="AI29" s="59" t="str">
        <f t="shared" si="10"/>
        <v xml:space="preserve"> </v>
      </c>
      <c r="AJ29" s="59" t="str">
        <f t="shared" si="10"/>
        <v xml:space="preserve"> </v>
      </c>
      <c r="AK29" s="59" t="str">
        <f t="shared" si="10"/>
        <v xml:space="preserve"> </v>
      </c>
      <c r="AL29" s="59" t="str">
        <f t="shared" si="10"/>
        <v xml:space="preserve"> </v>
      </c>
      <c r="AM29" s="59" t="str">
        <f t="shared" si="10"/>
        <v xml:space="preserve"> </v>
      </c>
      <c r="AN29" s="59" t="str">
        <f t="shared" si="4"/>
        <v xml:space="preserve"> </v>
      </c>
      <c r="AO29" s="59" t="str">
        <f t="shared" si="4"/>
        <v xml:space="preserve"> </v>
      </c>
      <c r="AP29" s="59" t="str">
        <f t="shared" si="4"/>
        <v xml:space="preserve"> </v>
      </c>
      <c r="AQ29" s="59" t="str">
        <f t="shared" si="4"/>
        <v xml:space="preserve"> </v>
      </c>
      <c r="AR29" s="59" t="str">
        <f t="shared" si="4"/>
        <v xml:space="preserve"> </v>
      </c>
      <c r="AS29" s="59" t="str">
        <f t="shared" si="4"/>
        <v xml:space="preserve"> </v>
      </c>
      <c r="AT29" s="59" t="str">
        <f t="shared" si="4"/>
        <v xml:space="preserve"> </v>
      </c>
      <c r="AU29" s="60" t="str">
        <f t="shared" si="5"/>
        <v xml:space="preserve"> </v>
      </c>
      <c r="AV29" s="27" t="b">
        <f t="shared" si="11"/>
        <v>0</v>
      </c>
      <c r="AW29" s="27" t="b">
        <f t="shared" si="12"/>
        <v>0</v>
      </c>
      <c r="AX29" s="27" t="b">
        <f t="shared" si="13"/>
        <v>0</v>
      </c>
    </row>
    <row r="30" spans="1:55" x14ac:dyDescent="0.3">
      <c r="A30" s="36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6"/>
      <c r="W30" s="61"/>
      <c r="X30" s="37" t="str">
        <f t="shared" si="2"/>
        <v xml:space="preserve"> </v>
      </c>
      <c r="Z30" s="59" t="str">
        <f t="shared" si="6"/>
        <v xml:space="preserve"> </v>
      </c>
      <c r="AA30" s="59" t="str">
        <f t="shared" si="6"/>
        <v xml:space="preserve"> </v>
      </c>
      <c r="AB30" s="59" t="str">
        <f t="shared" si="14"/>
        <v xml:space="preserve"> </v>
      </c>
      <c r="AC30" s="59" t="str">
        <f t="shared" si="8"/>
        <v xml:space="preserve"> </v>
      </c>
      <c r="AD30" s="59" t="str">
        <f t="shared" si="8"/>
        <v xml:space="preserve"> </v>
      </c>
      <c r="AE30" s="59" t="str">
        <f t="shared" si="8"/>
        <v xml:space="preserve"> </v>
      </c>
      <c r="AF30" s="59" t="str">
        <f t="shared" si="8"/>
        <v xml:space="preserve"> </v>
      </c>
      <c r="AG30" s="59" t="str">
        <f t="shared" si="15"/>
        <v xml:space="preserve"> </v>
      </c>
      <c r="AH30" s="59" t="str">
        <f t="shared" si="10"/>
        <v xml:space="preserve"> </v>
      </c>
      <c r="AI30" s="59" t="str">
        <f t="shared" si="10"/>
        <v xml:space="preserve"> </v>
      </c>
      <c r="AJ30" s="59" t="str">
        <f t="shared" si="10"/>
        <v xml:space="preserve"> </v>
      </c>
      <c r="AK30" s="59" t="str">
        <f t="shared" si="10"/>
        <v xml:space="preserve"> </v>
      </c>
      <c r="AL30" s="59" t="str">
        <f t="shared" si="10"/>
        <v xml:space="preserve"> </v>
      </c>
      <c r="AM30" s="59" t="str">
        <f t="shared" si="10"/>
        <v xml:space="preserve"> </v>
      </c>
      <c r="AN30" s="59" t="str">
        <f t="shared" si="4"/>
        <v xml:space="preserve"> </v>
      </c>
      <c r="AO30" s="59" t="str">
        <f t="shared" si="4"/>
        <v xml:space="preserve"> </v>
      </c>
      <c r="AP30" s="59" t="str">
        <f t="shared" si="4"/>
        <v xml:space="preserve"> </v>
      </c>
      <c r="AQ30" s="59" t="str">
        <f t="shared" si="4"/>
        <v xml:space="preserve"> </v>
      </c>
      <c r="AR30" s="59" t="str">
        <f t="shared" si="4"/>
        <v xml:space="preserve"> </v>
      </c>
      <c r="AS30" s="59" t="str">
        <f t="shared" si="4"/>
        <v xml:space="preserve"> </v>
      </c>
      <c r="AT30" s="59" t="str">
        <f t="shared" si="4"/>
        <v xml:space="preserve"> </v>
      </c>
      <c r="AU30" s="60" t="str">
        <f t="shared" si="5"/>
        <v xml:space="preserve"> </v>
      </c>
      <c r="AV30" s="27" t="b">
        <f t="shared" si="11"/>
        <v>0</v>
      </c>
      <c r="AW30" s="27" t="b">
        <f t="shared" si="12"/>
        <v>0</v>
      </c>
      <c r="AX30" s="27" t="b">
        <f t="shared" si="13"/>
        <v>0</v>
      </c>
    </row>
    <row r="31" spans="1:55" x14ac:dyDescent="0.3">
      <c r="A31" s="36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6"/>
      <c r="W31" s="61"/>
      <c r="X31" s="37" t="str">
        <f t="shared" si="2"/>
        <v xml:space="preserve"> </v>
      </c>
      <c r="Z31" s="59" t="str">
        <f t="shared" si="6"/>
        <v xml:space="preserve"> </v>
      </c>
      <c r="AA31" s="59" t="str">
        <f t="shared" si="6"/>
        <v xml:space="preserve"> </v>
      </c>
      <c r="AB31" s="59" t="str">
        <f t="shared" si="14"/>
        <v xml:space="preserve"> </v>
      </c>
      <c r="AC31" s="59" t="str">
        <f t="shared" si="8"/>
        <v xml:space="preserve"> </v>
      </c>
      <c r="AD31" s="59" t="str">
        <f t="shared" si="8"/>
        <v xml:space="preserve"> </v>
      </c>
      <c r="AE31" s="59" t="str">
        <f t="shared" si="8"/>
        <v xml:space="preserve"> </v>
      </c>
      <c r="AF31" s="59" t="str">
        <f t="shared" si="8"/>
        <v xml:space="preserve"> </v>
      </c>
      <c r="AG31" s="59" t="str">
        <f t="shared" si="15"/>
        <v xml:space="preserve"> </v>
      </c>
      <c r="AH31" s="59" t="str">
        <f t="shared" si="10"/>
        <v xml:space="preserve"> </v>
      </c>
      <c r="AI31" s="59" t="str">
        <f t="shared" si="10"/>
        <v xml:space="preserve"> </v>
      </c>
      <c r="AJ31" s="59" t="str">
        <f t="shared" si="10"/>
        <v xml:space="preserve"> </v>
      </c>
      <c r="AK31" s="59" t="str">
        <f t="shared" si="10"/>
        <v xml:space="preserve"> </v>
      </c>
      <c r="AL31" s="59" t="str">
        <f t="shared" si="10"/>
        <v xml:space="preserve"> </v>
      </c>
      <c r="AM31" s="59" t="str">
        <f t="shared" si="10"/>
        <v xml:space="preserve"> </v>
      </c>
      <c r="AN31" s="59" t="str">
        <f t="shared" si="4"/>
        <v xml:space="preserve"> </v>
      </c>
      <c r="AO31" s="59" t="str">
        <f t="shared" si="4"/>
        <v xml:space="preserve"> </v>
      </c>
      <c r="AP31" s="59" t="str">
        <f t="shared" si="4"/>
        <v xml:space="preserve"> </v>
      </c>
      <c r="AQ31" s="59" t="str">
        <f t="shared" si="4"/>
        <v xml:space="preserve"> </v>
      </c>
      <c r="AR31" s="59" t="str">
        <f t="shared" si="4"/>
        <v xml:space="preserve"> </v>
      </c>
      <c r="AS31" s="59" t="str">
        <f t="shared" si="4"/>
        <v xml:space="preserve"> </v>
      </c>
      <c r="AT31" s="59" t="str">
        <f t="shared" si="4"/>
        <v xml:space="preserve"> </v>
      </c>
      <c r="AU31" s="60" t="str">
        <f t="shared" si="5"/>
        <v xml:space="preserve"> </v>
      </c>
      <c r="AV31" s="27" t="b">
        <f t="shared" si="11"/>
        <v>0</v>
      </c>
      <c r="AW31" s="27" t="b">
        <f t="shared" si="12"/>
        <v>0</v>
      </c>
      <c r="AX31" s="27" t="b">
        <f t="shared" si="13"/>
        <v>0</v>
      </c>
    </row>
    <row r="32" spans="1:55" x14ac:dyDescent="0.3">
      <c r="A32" s="38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3"/>
      <c r="R32" s="63"/>
      <c r="S32" s="63"/>
      <c r="T32" s="63"/>
      <c r="U32" s="63"/>
      <c r="V32" s="63"/>
      <c r="W32" s="64"/>
      <c r="X32" s="37" t="str">
        <f t="shared" si="2"/>
        <v xml:space="preserve"> </v>
      </c>
      <c r="Z32" s="59" t="str">
        <f t="shared" si="6"/>
        <v xml:space="preserve"> </v>
      </c>
      <c r="AA32" s="59" t="str">
        <f t="shared" si="6"/>
        <v xml:space="preserve"> </v>
      </c>
      <c r="AB32" s="59" t="str">
        <f t="shared" si="14"/>
        <v xml:space="preserve"> </v>
      </c>
      <c r="AC32" s="59" t="str">
        <f t="shared" si="8"/>
        <v xml:space="preserve"> </v>
      </c>
      <c r="AD32" s="59" t="str">
        <f t="shared" si="8"/>
        <v xml:space="preserve"> </v>
      </c>
      <c r="AE32" s="59" t="str">
        <f t="shared" si="8"/>
        <v xml:space="preserve"> </v>
      </c>
      <c r="AF32" s="59" t="str">
        <f t="shared" si="8"/>
        <v xml:space="preserve"> </v>
      </c>
      <c r="AG32" s="59" t="str">
        <f t="shared" si="15"/>
        <v xml:space="preserve"> </v>
      </c>
      <c r="AH32" s="59" t="str">
        <f t="shared" si="10"/>
        <v xml:space="preserve"> </v>
      </c>
      <c r="AI32" s="59" t="str">
        <f t="shared" si="10"/>
        <v xml:space="preserve"> </v>
      </c>
      <c r="AJ32" s="59" t="str">
        <f t="shared" si="10"/>
        <v xml:space="preserve"> </v>
      </c>
      <c r="AK32" s="59" t="str">
        <f t="shared" si="10"/>
        <v xml:space="preserve"> </v>
      </c>
      <c r="AL32" s="59" t="str">
        <f t="shared" si="10"/>
        <v xml:space="preserve"> </v>
      </c>
      <c r="AM32" s="59" t="str">
        <f t="shared" si="10"/>
        <v xml:space="preserve"> </v>
      </c>
      <c r="AN32" s="59" t="str">
        <f t="shared" si="4"/>
        <v xml:space="preserve"> </v>
      </c>
      <c r="AO32" s="59" t="str">
        <f t="shared" si="4"/>
        <v xml:space="preserve"> </v>
      </c>
      <c r="AP32" s="59" t="str">
        <f t="shared" si="4"/>
        <v xml:space="preserve"> </v>
      </c>
      <c r="AQ32" s="59" t="str">
        <f t="shared" si="4"/>
        <v xml:space="preserve"> </v>
      </c>
      <c r="AR32" s="59" t="str">
        <f t="shared" si="4"/>
        <v xml:space="preserve"> </v>
      </c>
      <c r="AS32" s="59" t="str">
        <f t="shared" si="4"/>
        <v xml:space="preserve"> </v>
      </c>
      <c r="AT32" s="59" t="str">
        <f t="shared" si="4"/>
        <v xml:space="preserve"> </v>
      </c>
      <c r="AU32" s="60" t="str">
        <f t="shared" si="5"/>
        <v xml:space="preserve"> </v>
      </c>
      <c r="AV32" s="27" t="b">
        <f t="shared" si="11"/>
        <v>0</v>
      </c>
      <c r="AW32" s="27" t="b">
        <f t="shared" si="12"/>
        <v>0</v>
      </c>
      <c r="AX32" s="27" t="b">
        <f t="shared" si="13"/>
        <v>0</v>
      </c>
    </row>
    <row r="33" spans="1:50" x14ac:dyDescent="0.3">
      <c r="A33" s="38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3"/>
      <c r="R33" s="63"/>
      <c r="S33" s="63"/>
      <c r="T33" s="63"/>
      <c r="U33" s="63"/>
      <c r="V33" s="63"/>
      <c r="W33" s="64"/>
      <c r="X33" s="37" t="str">
        <f t="shared" si="2"/>
        <v xml:space="preserve"> </v>
      </c>
      <c r="Z33" s="59" t="str">
        <f t="shared" si="6"/>
        <v xml:space="preserve"> </v>
      </c>
      <c r="AA33" s="59" t="str">
        <f t="shared" si="6"/>
        <v xml:space="preserve"> </v>
      </c>
      <c r="AB33" s="59" t="str">
        <f t="shared" si="14"/>
        <v xml:space="preserve"> </v>
      </c>
      <c r="AC33" s="59" t="str">
        <f t="shared" si="8"/>
        <v xml:space="preserve"> </v>
      </c>
      <c r="AD33" s="59" t="str">
        <f t="shared" si="8"/>
        <v xml:space="preserve"> </v>
      </c>
      <c r="AE33" s="59" t="str">
        <f t="shared" si="8"/>
        <v xml:space="preserve"> </v>
      </c>
      <c r="AF33" s="59" t="str">
        <f t="shared" si="8"/>
        <v xml:space="preserve"> </v>
      </c>
      <c r="AG33" s="59" t="str">
        <f t="shared" si="15"/>
        <v xml:space="preserve"> </v>
      </c>
      <c r="AH33" s="59" t="str">
        <f t="shared" si="10"/>
        <v xml:space="preserve"> </v>
      </c>
      <c r="AI33" s="59" t="str">
        <f t="shared" si="10"/>
        <v xml:space="preserve"> </v>
      </c>
      <c r="AJ33" s="59" t="str">
        <f t="shared" si="10"/>
        <v xml:space="preserve"> </v>
      </c>
      <c r="AK33" s="59" t="str">
        <f t="shared" si="10"/>
        <v xml:space="preserve"> </v>
      </c>
      <c r="AL33" s="59" t="str">
        <f t="shared" si="10"/>
        <v xml:space="preserve"> </v>
      </c>
      <c r="AM33" s="59" t="str">
        <f t="shared" si="10"/>
        <v xml:space="preserve"> </v>
      </c>
      <c r="AN33" s="59" t="str">
        <f t="shared" si="4"/>
        <v xml:space="preserve"> </v>
      </c>
      <c r="AO33" s="59" t="str">
        <f t="shared" si="4"/>
        <v xml:space="preserve"> </v>
      </c>
      <c r="AP33" s="59" t="str">
        <f t="shared" si="4"/>
        <v xml:space="preserve"> </v>
      </c>
      <c r="AQ33" s="59" t="str">
        <f t="shared" si="4"/>
        <v xml:space="preserve"> </v>
      </c>
      <c r="AR33" s="59" t="str">
        <f t="shared" si="4"/>
        <v xml:space="preserve"> </v>
      </c>
      <c r="AS33" s="59" t="str">
        <f t="shared" si="4"/>
        <v xml:space="preserve"> </v>
      </c>
      <c r="AT33" s="59" t="str">
        <f t="shared" si="4"/>
        <v xml:space="preserve"> </v>
      </c>
      <c r="AU33" s="60" t="str">
        <f t="shared" si="5"/>
        <v xml:space="preserve"> </v>
      </c>
      <c r="AV33" s="27" t="b">
        <f t="shared" si="11"/>
        <v>0</v>
      </c>
      <c r="AW33" s="27" t="b">
        <f t="shared" si="12"/>
        <v>0</v>
      </c>
      <c r="AX33" s="27" t="b">
        <f t="shared" si="13"/>
        <v>0</v>
      </c>
    </row>
    <row r="34" spans="1:50" x14ac:dyDescent="0.3">
      <c r="A34" s="38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3"/>
      <c r="R34" s="63"/>
      <c r="S34" s="63"/>
      <c r="T34" s="63"/>
      <c r="U34" s="63"/>
      <c r="V34" s="63"/>
      <c r="W34" s="64"/>
      <c r="X34" s="37" t="str">
        <f t="shared" si="2"/>
        <v xml:space="preserve"> </v>
      </c>
      <c r="Z34" s="59" t="str">
        <f t="shared" si="6"/>
        <v xml:space="preserve"> </v>
      </c>
      <c r="AA34" s="59" t="str">
        <f t="shared" si="6"/>
        <v xml:space="preserve"> </v>
      </c>
      <c r="AB34" s="59" t="str">
        <f t="shared" si="14"/>
        <v xml:space="preserve"> </v>
      </c>
      <c r="AC34" s="59" t="str">
        <f t="shared" si="8"/>
        <v xml:space="preserve"> </v>
      </c>
      <c r="AD34" s="59" t="str">
        <f t="shared" si="8"/>
        <v xml:space="preserve"> </v>
      </c>
      <c r="AE34" s="59" t="str">
        <f t="shared" si="8"/>
        <v xml:space="preserve"> </v>
      </c>
      <c r="AF34" s="59" t="str">
        <f t="shared" si="8"/>
        <v xml:space="preserve"> </v>
      </c>
      <c r="AG34" s="59" t="str">
        <f t="shared" si="15"/>
        <v xml:space="preserve"> </v>
      </c>
      <c r="AH34" s="59" t="str">
        <f t="shared" si="10"/>
        <v xml:space="preserve"> </v>
      </c>
      <c r="AI34" s="59" t="str">
        <f t="shared" si="10"/>
        <v xml:space="preserve"> </v>
      </c>
      <c r="AJ34" s="59" t="str">
        <f t="shared" si="10"/>
        <v xml:space="preserve"> </v>
      </c>
      <c r="AK34" s="59" t="str">
        <f t="shared" si="10"/>
        <v xml:space="preserve"> </v>
      </c>
      <c r="AL34" s="59" t="str">
        <f t="shared" si="10"/>
        <v xml:space="preserve"> </v>
      </c>
      <c r="AM34" s="59" t="str">
        <f t="shared" si="10"/>
        <v xml:space="preserve"> </v>
      </c>
      <c r="AN34" s="59" t="str">
        <f t="shared" si="4"/>
        <v xml:space="preserve"> </v>
      </c>
      <c r="AO34" s="59" t="str">
        <f t="shared" si="4"/>
        <v xml:space="preserve"> </v>
      </c>
      <c r="AP34" s="59" t="str">
        <f t="shared" si="4"/>
        <v xml:space="preserve"> </v>
      </c>
      <c r="AQ34" s="59" t="str">
        <f t="shared" si="4"/>
        <v xml:space="preserve"> </v>
      </c>
      <c r="AR34" s="59" t="str">
        <f t="shared" si="4"/>
        <v xml:space="preserve"> </v>
      </c>
      <c r="AS34" s="59" t="str">
        <f t="shared" si="4"/>
        <v xml:space="preserve"> </v>
      </c>
      <c r="AT34" s="59" t="str">
        <f t="shared" si="4"/>
        <v xml:space="preserve"> </v>
      </c>
      <c r="AU34" s="60" t="str">
        <f t="shared" si="5"/>
        <v xml:space="preserve"> </v>
      </c>
      <c r="AV34" s="27" t="b">
        <f t="shared" si="11"/>
        <v>0</v>
      </c>
      <c r="AW34" s="27" t="b">
        <f t="shared" si="12"/>
        <v>0</v>
      </c>
      <c r="AX34" s="27" t="b">
        <f t="shared" si="13"/>
        <v>0</v>
      </c>
    </row>
    <row r="35" spans="1:50" x14ac:dyDescent="0.3">
      <c r="A35" s="38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3"/>
      <c r="R35" s="63"/>
      <c r="S35" s="63"/>
      <c r="T35" s="63"/>
      <c r="U35" s="63"/>
      <c r="V35" s="63"/>
      <c r="W35" s="64"/>
      <c r="X35" s="37" t="str">
        <f t="shared" si="2"/>
        <v xml:space="preserve"> </v>
      </c>
      <c r="Z35" s="59" t="str">
        <f t="shared" si="6"/>
        <v xml:space="preserve"> </v>
      </c>
      <c r="AA35" s="59" t="str">
        <f t="shared" si="6"/>
        <v xml:space="preserve"> </v>
      </c>
      <c r="AB35" s="59" t="str">
        <f t="shared" si="14"/>
        <v xml:space="preserve"> </v>
      </c>
      <c r="AC35" s="59" t="str">
        <f t="shared" si="8"/>
        <v xml:space="preserve"> </v>
      </c>
      <c r="AD35" s="59" t="str">
        <f t="shared" si="8"/>
        <v xml:space="preserve"> </v>
      </c>
      <c r="AE35" s="59" t="str">
        <f t="shared" si="8"/>
        <v xml:space="preserve"> </v>
      </c>
      <c r="AF35" s="59" t="str">
        <f t="shared" si="8"/>
        <v xml:space="preserve"> </v>
      </c>
      <c r="AG35" s="59" t="str">
        <f t="shared" si="15"/>
        <v xml:space="preserve"> </v>
      </c>
      <c r="AH35" s="59" t="str">
        <f t="shared" si="10"/>
        <v xml:space="preserve"> </v>
      </c>
      <c r="AI35" s="59" t="str">
        <f t="shared" si="10"/>
        <v xml:space="preserve"> </v>
      </c>
      <c r="AJ35" s="59" t="str">
        <f t="shared" si="10"/>
        <v xml:space="preserve"> </v>
      </c>
      <c r="AK35" s="59" t="str">
        <f t="shared" si="10"/>
        <v xml:space="preserve"> </v>
      </c>
      <c r="AL35" s="59" t="str">
        <f t="shared" si="10"/>
        <v xml:space="preserve"> </v>
      </c>
      <c r="AM35" s="59" t="str">
        <f t="shared" si="10"/>
        <v xml:space="preserve"> </v>
      </c>
      <c r="AN35" s="59" t="str">
        <f t="shared" si="4"/>
        <v xml:space="preserve"> </v>
      </c>
      <c r="AO35" s="59" t="str">
        <f t="shared" si="4"/>
        <v xml:space="preserve"> </v>
      </c>
      <c r="AP35" s="59" t="str">
        <f t="shared" si="4"/>
        <v xml:space="preserve"> </v>
      </c>
      <c r="AQ35" s="59" t="str">
        <f t="shared" si="4"/>
        <v xml:space="preserve"> </v>
      </c>
      <c r="AR35" s="59" t="str">
        <f t="shared" si="4"/>
        <v xml:space="preserve"> </v>
      </c>
      <c r="AS35" s="59" t="str">
        <f t="shared" si="4"/>
        <v xml:space="preserve"> </v>
      </c>
      <c r="AT35" s="59" t="str">
        <f t="shared" si="4"/>
        <v xml:space="preserve"> </v>
      </c>
      <c r="AU35" s="60" t="str">
        <f t="shared" si="5"/>
        <v xml:space="preserve"> </v>
      </c>
      <c r="AV35" s="27" t="b">
        <f t="shared" si="11"/>
        <v>0</v>
      </c>
      <c r="AW35" s="27" t="b">
        <f t="shared" si="12"/>
        <v>0</v>
      </c>
      <c r="AX35" s="27" t="b">
        <f t="shared" si="13"/>
        <v>0</v>
      </c>
    </row>
    <row r="36" spans="1:50" x14ac:dyDescent="0.3">
      <c r="A36" s="38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3"/>
      <c r="R36" s="63"/>
      <c r="S36" s="63"/>
      <c r="T36" s="63"/>
      <c r="U36" s="63"/>
      <c r="V36" s="63"/>
      <c r="W36" s="64"/>
      <c r="X36" s="37" t="str">
        <f t="shared" si="2"/>
        <v xml:space="preserve"> </v>
      </c>
      <c r="Z36" s="59" t="str">
        <f t="shared" si="6"/>
        <v xml:space="preserve"> </v>
      </c>
      <c r="AA36" s="59" t="str">
        <f t="shared" si="6"/>
        <v xml:space="preserve"> </v>
      </c>
      <c r="AB36" s="59" t="str">
        <f t="shared" si="14"/>
        <v xml:space="preserve"> </v>
      </c>
      <c r="AC36" s="59" t="str">
        <f t="shared" si="8"/>
        <v xml:space="preserve"> </v>
      </c>
      <c r="AD36" s="59" t="str">
        <f t="shared" si="8"/>
        <v xml:space="preserve"> </v>
      </c>
      <c r="AE36" s="59" t="str">
        <f t="shared" si="8"/>
        <v xml:space="preserve"> </v>
      </c>
      <c r="AF36" s="59" t="str">
        <f t="shared" si="8"/>
        <v xml:space="preserve"> </v>
      </c>
      <c r="AG36" s="59" t="str">
        <f t="shared" si="15"/>
        <v xml:space="preserve"> </v>
      </c>
      <c r="AH36" s="59" t="str">
        <f t="shared" si="10"/>
        <v xml:space="preserve"> </v>
      </c>
      <c r="AI36" s="59" t="str">
        <f t="shared" si="10"/>
        <v xml:space="preserve"> </v>
      </c>
      <c r="AJ36" s="59" t="str">
        <f t="shared" si="10"/>
        <v xml:space="preserve"> </v>
      </c>
      <c r="AK36" s="59" t="str">
        <f t="shared" si="10"/>
        <v xml:space="preserve"> </v>
      </c>
      <c r="AL36" s="59" t="str">
        <f t="shared" si="10"/>
        <v xml:space="preserve"> </v>
      </c>
      <c r="AM36" s="59" t="str">
        <f t="shared" si="10"/>
        <v xml:space="preserve"> </v>
      </c>
      <c r="AN36" s="59" t="str">
        <f t="shared" si="4"/>
        <v xml:space="preserve"> </v>
      </c>
      <c r="AO36" s="59" t="str">
        <f t="shared" si="4"/>
        <v xml:space="preserve"> </v>
      </c>
      <c r="AP36" s="59" t="str">
        <f t="shared" si="4"/>
        <v xml:space="preserve"> </v>
      </c>
      <c r="AQ36" s="59" t="str">
        <f t="shared" si="4"/>
        <v xml:space="preserve"> </v>
      </c>
      <c r="AR36" s="59" t="str">
        <f t="shared" si="4"/>
        <v xml:space="preserve"> </v>
      </c>
      <c r="AS36" s="59" t="str">
        <f t="shared" si="4"/>
        <v xml:space="preserve"> </v>
      </c>
      <c r="AT36" s="59" t="str">
        <f t="shared" si="4"/>
        <v xml:space="preserve"> </v>
      </c>
      <c r="AU36" s="60" t="str">
        <f t="shared" si="5"/>
        <v xml:space="preserve"> </v>
      </c>
      <c r="AV36" s="27" t="b">
        <f t="shared" si="11"/>
        <v>0</v>
      </c>
      <c r="AW36" s="27" t="b">
        <f t="shared" si="12"/>
        <v>0</v>
      </c>
      <c r="AX36" s="27" t="b">
        <f t="shared" si="13"/>
        <v>0</v>
      </c>
    </row>
    <row r="37" spans="1:50" x14ac:dyDescent="0.3">
      <c r="A37" s="38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3"/>
      <c r="R37" s="63"/>
      <c r="S37" s="63"/>
      <c r="T37" s="63"/>
      <c r="U37" s="63"/>
      <c r="V37" s="63"/>
      <c r="W37" s="64"/>
      <c r="X37" s="37" t="str">
        <f t="shared" si="2"/>
        <v xml:space="preserve"> </v>
      </c>
      <c r="Z37" s="59" t="str">
        <f t="shared" si="6"/>
        <v xml:space="preserve"> </v>
      </c>
      <c r="AA37" s="59" t="str">
        <f t="shared" si="6"/>
        <v xml:space="preserve"> </v>
      </c>
      <c r="AB37" s="59" t="str">
        <f t="shared" si="14"/>
        <v xml:space="preserve"> </v>
      </c>
      <c r="AC37" s="59" t="str">
        <f t="shared" si="8"/>
        <v xml:space="preserve"> </v>
      </c>
      <c r="AD37" s="59" t="str">
        <f t="shared" si="8"/>
        <v xml:space="preserve"> </v>
      </c>
      <c r="AE37" s="59" t="str">
        <f t="shared" si="8"/>
        <v xml:space="preserve"> </v>
      </c>
      <c r="AF37" s="59" t="str">
        <f t="shared" si="8"/>
        <v xml:space="preserve"> </v>
      </c>
      <c r="AG37" s="59" t="str">
        <f t="shared" si="15"/>
        <v xml:space="preserve"> </v>
      </c>
      <c r="AH37" s="59" t="str">
        <f t="shared" si="10"/>
        <v xml:space="preserve"> </v>
      </c>
      <c r="AI37" s="59" t="str">
        <f t="shared" si="10"/>
        <v xml:space="preserve"> </v>
      </c>
      <c r="AJ37" s="59" t="str">
        <f t="shared" si="10"/>
        <v xml:space="preserve"> </v>
      </c>
      <c r="AK37" s="59" t="str">
        <f t="shared" si="10"/>
        <v xml:space="preserve"> </v>
      </c>
      <c r="AL37" s="59" t="str">
        <f t="shared" si="10"/>
        <v xml:space="preserve"> </v>
      </c>
      <c r="AM37" s="59" t="str">
        <f t="shared" si="10"/>
        <v xml:space="preserve"> </v>
      </c>
      <c r="AN37" s="59" t="str">
        <f t="shared" si="4"/>
        <v xml:space="preserve"> </v>
      </c>
      <c r="AO37" s="59" t="str">
        <f t="shared" si="4"/>
        <v xml:space="preserve"> </v>
      </c>
      <c r="AP37" s="59" t="str">
        <f t="shared" si="4"/>
        <v xml:space="preserve"> </v>
      </c>
      <c r="AQ37" s="59" t="str">
        <f t="shared" si="4"/>
        <v xml:space="preserve"> </v>
      </c>
      <c r="AR37" s="59" t="str">
        <f t="shared" si="4"/>
        <v xml:space="preserve"> </v>
      </c>
      <c r="AS37" s="59" t="str">
        <f t="shared" si="4"/>
        <v xml:space="preserve"> </v>
      </c>
      <c r="AT37" s="59" t="str">
        <f t="shared" si="4"/>
        <v xml:space="preserve"> </v>
      </c>
      <c r="AU37" s="60" t="str">
        <f t="shared" si="5"/>
        <v xml:space="preserve"> </v>
      </c>
      <c r="AV37" s="27" t="b">
        <f t="shared" si="11"/>
        <v>0</v>
      </c>
      <c r="AW37" s="27" t="b">
        <f t="shared" si="12"/>
        <v>0</v>
      </c>
      <c r="AX37" s="27" t="b">
        <f t="shared" si="13"/>
        <v>0</v>
      </c>
    </row>
    <row r="38" spans="1:50" x14ac:dyDescent="0.3">
      <c r="A38" s="36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6"/>
      <c r="V38" s="56"/>
      <c r="W38" s="61"/>
      <c r="X38" s="37" t="str">
        <f t="shared" si="2"/>
        <v xml:space="preserve"> </v>
      </c>
      <c r="Z38" s="59" t="str">
        <f t="shared" si="6"/>
        <v xml:space="preserve"> </v>
      </c>
      <c r="AA38" s="59" t="str">
        <f t="shared" si="6"/>
        <v xml:space="preserve"> </v>
      </c>
      <c r="AB38" s="59" t="str">
        <f t="shared" si="14"/>
        <v xml:space="preserve"> </v>
      </c>
      <c r="AC38" s="59" t="str">
        <f t="shared" si="8"/>
        <v xml:space="preserve"> </v>
      </c>
      <c r="AD38" s="59" t="str">
        <f t="shared" si="8"/>
        <v xml:space="preserve"> </v>
      </c>
      <c r="AE38" s="59" t="str">
        <f t="shared" si="8"/>
        <v xml:space="preserve"> </v>
      </c>
      <c r="AF38" s="59" t="str">
        <f t="shared" si="8"/>
        <v xml:space="preserve"> </v>
      </c>
      <c r="AG38" s="59" t="str">
        <f t="shared" si="15"/>
        <v xml:space="preserve"> </v>
      </c>
      <c r="AH38" s="59" t="str">
        <f t="shared" si="10"/>
        <v xml:space="preserve"> </v>
      </c>
      <c r="AI38" s="59" t="str">
        <f t="shared" si="10"/>
        <v xml:space="preserve"> </v>
      </c>
      <c r="AJ38" s="59" t="str">
        <f t="shared" si="10"/>
        <v xml:space="preserve"> </v>
      </c>
      <c r="AK38" s="59" t="str">
        <f t="shared" si="10"/>
        <v xml:space="preserve"> </v>
      </c>
      <c r="AL38" s="59" t="str">
        <f t="shared" si="10"/>
        <v xml:space="preserve"> </v>
      </c>
      <c r="AM38" s="59" t="str">
        <f t="shared" si="10"/>
        <v xml:space="preserve"> </v>
      </c>
      <c r="AN38" s="59" t="str">
        <f t="shared" si="4"/>
        <v xml:space="preserve"> </v>
      </c>
      <c r="AO38" s="59" t="str">
        <f t="shared" si="4"/>
        <v xml:space="preserve"> </v>
      </c>
      <c r="AP38" s="59" t="str">
        <f t="shared" si="4"/>
        <v xml:space="preserve"> </v>
      </c>
      <c r="AQ38" s="59" t="str">
        <f t="shared" si="4"/>
        <v xml:space="preserve"> </v>
      </c>
      <c r="AR38" s="59" t="str">
        <f t="shared" si="4"/>
        <v xml:space="preserve"> </v>
      </c>
      <c r="AS38" s="59" t="str">
        <f t="shared" si="4"/>
        <v xml:space="preserve"> </v>
      </c>
      <c r="AT38" s="59" t="str">
        <f t="shared" si="4"/>
        <v xml:space="preserve"> </v>
      </c>
      <c r="AU38" s="60" t="str">
        <f t="shared" si="5"/>
        <v xml:space="preserve"> </v>
      </c>
      <c r="AV38" s="27" t="b">
        <f t="shared" si="11"/>
        <v>0</v>
      </c>
      <c r="AW38" s="27" t="b">
        <f t="shared" si="12"/>
        <v>0</v>
      </c>
      <c r="AX38" s="27" t="b">
        <f t="shared" si="13"/>
        <v>0</v>
      </c>
    </row>
    <row r="39" spans="1:50" x14ac:dyDescent="0.3">
      <c r="A39" s="36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6"/>
      <c r="V39" s="56"/>
      <c r="W39" s="61"/>
      <c r="X39" s="37" t="str">
        <f t="shared" si="2"/>
        <v xml:space="preserve"> </v>
      </c>
      <c r="Z39" s="59" t="str">
        <f t="shared" si="6"/>
        <v xml:space="preserve"> </v>
      </c>
      <c r="AA39" s="59" t="str">
        <f t="shared" si="6"/>
        <v xml:space="preserve"> </v>
      </c>
      <c r="AB39" s="59" t="str">
        <f t="shared" si="14"/>
        <v xml:space="preserve"> </v>
      </c>
      <c r="AC39" s="59" t="str">
        <f t="shared" si="8"/>
        <v xml:space="preserve"> </v>
      </c>
      <c r="AD39" s="59" t="str">
        <f t="shared" si="8"/>
        <v xml:space="preserve"> </v>
      </c>
      <c r="AE39" s="59" t="str">
        <f t="shared" si="8"/>
        <v xml:space="preserve"> </v>
      </c>
      <c r="AF39" s="59" t="str">
        <f t="shared" si="8"/>
        <v xml:space="preserve"> </v>
      </c>
      <c r="AG39" s="59" t="str">
        <f t="shared" si="15"/>
        <v xml:space="preserve"> </v>
      </c>
      <c r="AH39" s="59" t="str">
        <f t="shared" si="10"/>
        <v xml:space="preserve"> </v>
      </c>
      <c r="AI39" s="59" t="str">
        <f t="shared" si="10"/>
        <v xml:space="preserve"> </v>
      </c>
      <c r="AJ39" s="59" t="str">
        <f t="shared" si="10"/>
        <v xml:space="preserve"> </v>
      </c>
      <c r="AK39" s="59" t="str">
        <f t="shared" si="10"/>
        <v xml:space="preserve"> </v>
      </c>
      <c r="AL39" s="59" t="str">
        <f t="shared" si="10"/>
        <v xml:space="preserve"> </v>
      </c>
      <c r="AM39" s="59" t="str">
        <f t="shared" si="10"/>
        <v xml:space="preserve"> </v>
      </c>
      <c r="AN39" s="59" t="str">
        <f t="shared" si="4"/>
        <v xml:space="preserve"> </v>
      </c>
      <c r="AO39" s="59" t="str">
        <f t="shared" si="4"/>
        <v xml:space="preserve"> </v>
      </c>
      <c r="AP39" s="59" t="str">
        <f t="shared" si="4"/>
        <v xml:space="preserve"> </v>
      </c>
      <c r="AQ39" s="59" t="str">
        <f t="shared" si="4"/>
        <v xml:space="preserve"> </v>
      </c>
      <c r="AR39" s="59" t="str">
        <f t="shared" si="4"/>
        <v xml:space="preserve"> </v>
      </c>
      <c r="AS39" s="59" t="str">
        <f t="shared" si="4"/>
        <v xml:space="preserve"> </v>
      </c>
      <c r="AT39" s="59" t="str">
        <f t="shared" si="4"/>
        <v xml:space="preserve"> </v>
      </c>
      <c r="AU39" s="60" t="str">
        <f t="shared" si="5"/>
        <v xml:space="preserve"> </v>
      </c>
      <c r="AV39" s="27" t="b">
        <f t="shared" si="11"/>
        <v>0</v>
      </c>
      <c r="AW39" s="27" t="b">
        <f t="shared" si="12"/>
        <v>0</v>
      </c>
      <c r="AX39" s="27" t="b">
        <f t="shared" si="13"/>
        <v>0</v>
      </c>
    </row>
    <row r="40" spans="1:50" x14ac:dyDescent="0.3">
      <c r="A40" s="36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6"/>
      <c r="V40" s="56"/>
      <c r="W40" s="61"/>
      <c r="X40" s="37" t="str">
        <f t="shared" si="2"/>
        <v xml:space="preserve"> </v>
      </c>
      <c r="Z40" s="59" t="str">
        <f t="shared" si="6"/>
        <v xml:space="preserve"> </v>
      </c>
      <c r="AA40" s="59" t="str">
        <f t="shared" si="6"/>
        <v xml:space="preserve"> </v>
      </c>
      <c r="AB40" s="59" t="str">
        <f t="shared" si="14"/>
        <v xml:space="preserve"> </v>
      </c>
      <c r="AC40" s="59" t="str">
        <f t="shared" si="8"/>
        <v xml:space="preserve"> </v>
      </c>
      <c r="AD40" s="59" t="str">
        <f t="shared" si="8"/>
        <v xml:space="preserve"> </v>
      </c>
      <c r="AE40" s="59" t="str">
        <f t="shared" si="8"/>
        <v xml:space="preserve"> </v>
      </c>
      <c r="AF40" s="59" t="str">
        <f t="shared" si="8"/>
        <v xml:space="preserve"> </v>
      </c>
      <c r="AG40" s="59" t="str">
        <f t="shared" si="15"/>
        <v xml:space="preserve"> </v>
      </c>
      <c r="AH40" s="59" t="str">
        <f t="shared" si="10"/>
        <v xml:space="preserve"> </v>
      </c>
      <c r="AI40" s="59" t="str">
        <f t="shared" si="10"/>
        <v xml:space="preserve"> </v>
      </c>
      <c r="AJ40" s="59" t="str">
        <f t="shared" si="10"/>
        <v xml:space="preserve"> </v>
      </c>
      <c r="AK40" s="59" t="str">
        <f t="shared" si="10"/>
        <v xml:space="preserve"> </v>
      </c>
      <c r="AL40" s="59" t="str">
        <f t="shared" si="10"/>
        <v xml:space="preserve"> </v>
      </c>
      <c r="AM40" s="59" t="str">
        <f t="shared" si="10"/>
        <v xml:space="preserve"> </v>
      </c>
      <c r="AN40" s="59" t="str">
        <f t="shared" si="4"/>
        <v xml:space="preserve"> </v>
      </c>
      <c r="AO40" s="59" t="str">
        <f t="shared" si="4"/>
        <v xml:space="preserve"> </v>
      </c>
      <c r="AP40" s="59" t="str">
        <f t="shared" si="4"/>
        <v xml:space="preserve"> </v>
      </c>
      <c r="AQ40" s="59" t="str">
        <f t="shared" si="4"/>
        <v xml:space="preserve"> </v>
      </c>
      <c r="AR40" s="59" t="str">
        <f t="shared" si="4"/>
        <v xml:space="preserve"> </v>
      </c>
      <c r="AS40" s="59" t="str">
        <f t="shared" si="4"/>
        <v xml:space="preserve"> </v>
      </c>
      <c r="AT40" s="59" t="str">
        <f t="shared" si="4"/>
        <v xml:space="preserve"> </v>
      </c>
      <c r="AU40" s="60" t="str">
        <f t="shared" si="5"/>
        <v xml:space="preserve"> </v>
      </c>
      <c r="AV40" s="27" t="b">
        <f t="shared" si="11"/>
        <v>0</v>
      </c>
      <c r="AW40" s="27" t="b">
        <f t="shared" si="12"/>
        <v>0</v>
      </c>
      <c r="AX40" s="27" t="b">
        <f t="shared" si="13"/>
        <v>0</v>
      </c>
    </row>
    <row r="41" spans="1:50" x14ac:dyDescent="0.3">
      <c r="A41" s="36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6"/>
      <c r="V41" s="56"/>
      <c r="W41" s="61"/>
      <c r="X41" s="37" t="str">
        <f t="shared" si="2"/>
        <v xml:space="preserve"> </v>
      </c>
      <c r="Z41" s="59" t="str">
        <f t="shared" si="6"/>
        <v xml:space="preserve"> </v>
      </c>
      <c r="AA41" s="59" t="str">
        <f t="shared" si="6"/>
        <v xml:space="preserve"> </v>
      </c>
      <c r="AB41" s="59" t="str">
        <f t="shared" si="14"/>
        <v xml:space="preserve"> </v>
      </c>
      <c r="AC41" s="59" t="str">
        <f t="shared" si="8"/>
        <v xml:space="preserve"> </v>
      </c>
      <c r="AD41" s="59" t="str">
        <f t="shared" si="8"/>
        <v xml:space="preserve"> </v>
      </c>
      <c r="AE41" s="59" t="str">
        <f t="shared" si="8"/>
        <v xml:space="preserve"> </v>
      </c>
      <c r="AF41" s="59" t="str">
        <f t="shared" si="8"/>
        <v xml:space="preserve"> </v>
      </c>
      <c r="AG41" s="59" t="str">
        <f t="shared" si="15"/>
        <v xml:space="preserve"> </v>
      </c>
      <c r="AH41" s="59" t="str">
        <f t="shared" si="10"/>
        <v xml:space="preserve"> </v>
      </c>
      <c r="AI41" s="59" t="str">
        <f t="shared" si="10"/>
        <v xml:space="preserve"> </v>
      </c>
      <c r="AJ41" s="59" t="str">
        <f t="shared" si="10"/>
        <v xml:space="preserve"> </v>
      </c>
      <c r="AK41" s="59" t="str">
        <f t="shared" si="10"/>
        <v xml:space="preserve"> </v>
      </c>
      <c r="AL41" s="59" t="str">
        <f t="shared" si="10"/>
        <v xml:space="preserve"> </v>
      </c>
      <c r="AM41" s="59" t="str">
        <f t="shared" si="10"/>
        <v xml:space="preserve"> </v>
      </c>
      <c r="AN41" s="59" t="str">
        <f t="shared" si="4"/>
        <v xml:space="preserve"> </v>
      </c>
      <c r="AO41" s="59" t="str">
        <f t="shared" si="4"/>
        <v xml:space="preserve"> </v>
      </c>
      <c r="AP41" s="59" t="str">
        <f t="shared" si="4"/>
        <v xml:space="preserve"> </v>
      </c>
      <c r="AQ41" s="59" t="str">
        <f t="shared" si="4"/>
        <v xml:space="preserve"> </v>
      </c>
      <c r="AR41" s="59" t="str">
        <f t="shared" si="4"/>
        <v xml:space="preserve"> </v>
      </c>
      <c r="AS41" s="59" t="str">
        <f t="shared" si="4"/>
        <v xml:space="preserve"> </v>
      </c>
      <c r="AT41" s="59" t="str">
        <f t="shared" si="4"/>
        <v xml:space="preserve"> </v>
      </c>
      <c r="AU41" s="60" t="str">
        <f t="shared" si="5"/>
        <v xml:space="preserve"> </v>
      </c>
      <c r="AV41" s="27" t="b">
        <f t="shared" si="11"/>
        <v>0</v>
      </c>
      <c r="AW41" s="27" t="b">
        <f t="shared" si="12"/>
        <v>0</v>
      </c>
      <c r="AX41" s="27" t="b">
        <f t="shared" si="13"/>
        <v>0</v>
      </c>
    </row>
    <row r="42" spans="1:50" x14ac:dyDescent="0.3">
      <c r="A42" s="36"/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6"/>
      <c r="V42" s="56"/>
      <c r="W42" s="61"/>
      <c r="X42" s="37" t="str">
        <f t="shared" si="2"/>
        <v xml:space="preserve"> </v>
      </c>
      <c r="Z42" s="59" t="str">
        <f t="shared" si="6"/>
        <v xml:space="preserve"> </v>
      </c>
      <c r="AA42" s="59" t="str">
        <f t="shared" si="6"/>
        <v xml:space="preserve"> </v>
      </c>
      <c r="AB42" s="59" t="str">
        <f t="shared" si="14"/>
        <v xml:space="preserve"> </v>
      </c>
      <c r="AC42" s="59" t="str">
        <f t="shared" si="8"/>
        <v xml:space="preserve"> </v>
      </c>
      <c r="AD42" s="59" t="str">
        <f t="shared" si="8"/>
        <v xml:space="preserve"> </v>
      </c>
      <c r="AE42" s="59" t="str">
        <f t="shared" si="8"/>
        <v xml:space="preserve"> </v>
      </c>
      <c r="AF42" s="59" t="str">
        <f t="shared" si="8"/>
        <v xml:space="preserve"> </v>
      </c>
      <c r="AG42" s="59" t="str">
        <f t="shared" si="15"/>
        <v xml:space="preserve"> </v>
      </c>
      <c r="AH42" s="59" t="str">
        <f t="shared" si="10"/>
        <v xml:space="preserve"> </v>
      </c>
      <c r="AI42" s="59" t="str">
        <f t="shared" si="10"/>
        <v xml:space="preserve"> </v>
      </c>
      <c r="AJ42" s="59" t="str">
        <f t="shared" si="10"/>
        <v xml:space="preserve"> </v>
      </c>
      <c r="AK42" s="59" t="str">
        <f t="shared" si="10"/>
        <v xml:space="preserve"> </v>
      </c>
      <c r="AL42" s="59" t="str">
        <f t="shared" si="10"/>
        <v xml:space="preserve"> </v>
      </c>
      <c r="AM42" s="59" t="str">
        <f t="shared" si="10"/>
        <v xml:space="preserve"> </v>
      </c>
      <c r="AN42" s="59" t="str">
        <f t="shared" ref="AN42:AT59" si="16">IF(ISBLANK($A42)," ",IF(ISNUMBER(Q42),Q42,0))</f>
        <v xml:space="preserve"> </v>
      </c>
      <c r="AO42" s="59" t="str">
        <f t="shared" si="16"/>
        <v xml:space="preserve"> </v>
      </c>
      <c r="AP42" s="59" t="str">
        <f t="shared" si="16"/>
        <v xml:space="preserve"> </v>
      </c>
      <c r="AQ42" s="59" t="str">
        <f t="shared" si="16"/>
        <v xml:space="preserve"> </v>
      </c>
      <c r="AR42" s="59" t="str">
        <f t="shared" si="16"/>
        <v xml:space="preserve"> </v>
      </c>
      <c r="AS42" s="59" t="str">
        <f t="shared" si="16"/>
        <v xml:space="preserve"> </v>
      </c>
      <c r="AT42" s="59" t="str">
        <f t="shared" si="16"/>
        <v xml:space="preserve"> </v>
      </c>
      <c r="AU42" s="60" t="str">
        <f t="shared" si="5"/>
        <v xml:space="preserve"> </v>
      </c>
      <c r="AV42" s="27" t="b">
        <f t="shared" si="11"/>
        <v>0</v>
      </c>
      <c r="AW42" s="27" t="b">
        <f t="shared" si="12"/>
        <v>0</v>
      </c>
      <c r="AX42" s="27" t="b">
        <f t="shared" si="13"/>
        <v>0</v>
      </c>
    </row>
    <row r="43" spans="1:50" x14ac:dyDescent="0.3">
      <c r="A43" s="36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6"/>
      <c r="V43" s="56"/>
      <c r="W43" s="61"/>
      <c r="X43" s="37" t="str">
        <f t="shared" si="2"/>
        <v xml:space="preserve"> </v>
      </c>
      <c r="Z43" s="59" t="str">
        <f t="shared" ref="Z43:AA59" si="17">IF(ISBLANK($A43)," ",IF(B43=B$9,1,0))</f>
        <v xml:space="preserve"> </v>
      </c>
      <c r="AA43" s="59" t="str">
        <f t="shared" si="17"/>
        <v xml:space="preserve"> </v>
      </c>
      <c r="AB43" s="59" t="str">
        <f t="shared" si="14"/>
        <v xml:space="preserve"> </v>
      </c>
      <c r="AC43" s="59" t="str">
        <f t="shared" ref="AC43:AF59" si="18">IF(ISBLANK($A43)," ",IF(E43=E$9,1,0))</f>
        <v xml:space="preserve"> </v>
      </c>
      <c r="AD43" s="59" t="str">
        <f t="shared" si="18"/>
        <v xml:space="preserve"> </v>
      </c>
      <c r="AE43" s="59" t="str">
        <f t="shared" si="18"/>
        <v xml:space="preserve"> </v>
      </c>
      <c r="AF43" s="59" t="str">
        <f t="shared" si="18"/>
        <v xml:space="preserve"> </v>
      </c>
      <c r="AG43" s="59" t="str">
        <f t="shared" si="15"/>
        <v xml:space="preserve"> </v>
      </c>
      <c r="AH43" s="59" t="str">
        <f t="shared" ref="AH43:AM59" si="19">IF(ISBLANK($A43)," ",IF(J43=J$9,1,0))</f>
        <v xml:space="preserve"> </v>
      </c>
      <c r="AI43" s="59" t="str">
        <f t="shared" si="19"/>
        <v xml:space="preserve"> </v>
      </c>
      <c r="AJ43" s="59" t="str">
        <f t="shared" si="19"/>
        <v xml:space="preserve"> </v>
      </c>
      <c r="AK43" s="59" t="str">
        <f t="shared" si="19"/>
        <v xml:space="preserve"> </v>
      </c>
      <c r="AL43" s="59" t="str">
        <f t="shared" si="19"/>
        <v xml:space="preserve"> </v>
      </c>
      <c r="AM43" s="59" t="str">
        <f t="shared" si="19"/>
        <v xml:space="preserve"> </v>
      </c>
      <c r="AN43" s="59" t="str">
        <f t="shared" si="16"/>
        <v xml:space="preserve"> </v>
      </c>
      <c r="AO43" s="59" t="str">
        <f t="shared" si="16"/>
        <v xml:space="preserve"> </v>
      </c>
      <c r="AP43" s="59" t="str">
        <f t="shared" si="16"/>
        <v xml:space="preserve"> </v>
      </c>
      <c r="AQ43" s="59" t="str">
        <f t="shared" si="16"/>
        <v xml:space="preserve"> </v>
      </c>
      <c r="AR43" s="59" t="str">
        <f t="shared" si="16"/>
        <v xml:space="preserve"> </v>
      </c>
      <c r="AS43" s="59" t="str">
        <f t="shared" si="16"/>
        <v xml:space="preserve"> </v>
      </c>
      <c r="AT43" s="59" t="str">
        <f t="shared" si="16"/>
        <v xml:space="preserve"> </v>
      </c>
      <c r="AU43" s="60" t="str">
        <f t="shared" si="5"/>
        <v xml:space="preserve"> </v>
      </c>
      <c r="AV43" s="27" t="b">
        <f t="shared" si="11"/>
        <v>0</v>
      </c>
      <c r="AW43" s="27" t="b">
        <f t="shared" si="12"/>
        <v>0</v>
      </c>
      <c r="AX43" s="27" t="b">
        <f t="shared" si="13"/>
        <v>0</v>
      </c>
    </row>
    <row r="44" spans="1:50" x14ac:dyDescent="0.3">
      <c r="A44" s="36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6"/>
      <c r="V44" s="56"/>
      <c r="W44" s="61"/>
      <c r="X44" s="37" t="str">
        <f t="shared" si="2"/>
        <v xml:space="preserve"> </v>
      </c>
      <c r="Z44" s="59" t="str">
        <f t="shared" si="17"/>
        <v xml:space="preserve"> </v>
      </c>
      <c r="AA44" s="59" t="str">
        <f t="shared" si="17"/>
        <v xml:space="preserve"> </v>
      </c>
      <c r="AB44" s="59" t="str">
        <f t="shared" si="14"/>
        <v xml:space="preserve"> </v>
      </c>
      <c r="AC44" s="59" t="str">
        <f t="shared" si="18"/>
        <v xml:space="preserve"> </v>
      </c>
      <c r="AD44" s="59" t="str">
        <f t="shared" si="18"/>
        <v xml:space="preserve"> </v>
      </c>
      <c r="AE44" s="59" t="str">
        <f t="shared" si="18"/>
        <v xml:space="preserve"> </v>
      </c>
      <c r="AF44" s="59" t="str">
        <f t="shared" si="18"/>
        <v xml:space="preserve"> </v>
      </c>
      <c r="AG44" s="59" t="str">
        <f t="shared" si="15"/>
        <v xml:space="preserve"> </v>
      </c>
      <c r="AH44" s="59" t="str">
        <f t="shared" si="19"/>
        <v xml:space="preserve"> </v>
      </c>
      <c r="AI44" s="59" t="str">
        <f t="shared" si="19"/>
        <v xml:space="preserve"> </v>
      </c>
      <c r="AJ44" s="59" t="str">
        <f t="shared" si="19"/>
        <v xml:space="preserve"> </v>
      </c>
      <c r="AK44" s="59" t="str">
        <f t="shared" si="19"/>
        <v xml:space="preserve"> </v>
      </c>
      <c r="AL44" s="59" t="str">
        <f t="shared" si="19"/>
        <v xml:space="preserve"> </v>
      </c>
      <c r="AM44" s="59" t="str">
        <f t="shared" si="19"/>
        <v xml:space="preserve"> </v>
      </c>
      <c r="AN44" s="59" t="str">
        <f t="shared" si="16"/>
        <v xml:space="preserve"> </v>
      </c>
      <c r="AO44" s="59" t="str">
        <f t="shared" si="16"/>
        <v xml:space="preserve"> </v>
      </c>
      <c r="AP44" s="59" t="str">
        <f t="shared" si="16"/>
        <v xml:space="preserve"> </v>
      </c>
      <c r="AQ44" s="59" t="str">
        <f t="shared" si="16"/>
        <v xml:space="preserve"> </v>
      </c>
      <c r="AR44" s="59" t="str">
        <f t="shared" si="16"/>
        <v xml:space="preserve"> </v>
      </c>
      <c r="AS44" s="59" t="str">
        <f t="shared" si="16"/>
        <v xml:space="preserve"> </v>
      </c>
      <c r="AT44" s="59" t="str">
        <f t="shared" si="16"/>
        <v xml:space="preserve"> </v>
      </c>
      <c r="AU44" s="60" t="str">
        <f t="shared" si="5"/>
        <v xml:space="preserve"> </v>
      </c>
      <c r="AV44" s="27" t="b">
        <f t="shared" si="11"/>
        <v>0</v>
      </c>
      <c r="AW44" s="27" t="b">
        <f t="shared" si="12"/>
        <v>0</v>
      </c>
      <c r="AX44" s="27" t="b">
        <f t="shared" si="13"/>
        <v>0</v>
      </c>
    </row>
    <row r="45" spans="1:50" x14ac:dyDescent="0.3">
      <c r="A45" s="36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6"/>
      <c r="V45" s="56"/>
      <c r="W45" s="61"/>
      <c r="X45" s="37" t="str">
        <f t="shared" si="2"/>
        <v xml:space="preserve"> </v>
      </c>
      <c r="Z45" s="59" t="str">
        <f t="shared" si="17"/>
        <v xml:space="preserve"> </v>
      </c>
      <c r="AA45" s="59" t="str">
        <f t="shared" si="17"/>
        <v xml:space="preserve"> </v>
      </c>
      <c r="AB45" s="59" t="str">
        <f t="shared" si="14"/>
        <v xml:space="preserve"> </v>
      </c>
      <c r="AC45" s="59" t="str">
        <f t="shared" si="18"/>
        <v xml:space="preserve"> </v>
      </c>
      <c r="AD45" s="59" t="str">
        <f t="shared" si="18"/>
        <v xml:space="preserve"> </v>
      </c>
      <c r="AE45" s="59" t="str">
        <f t="shared" si="18"/>
        <v xml:space="preserve"> </v>
      </c>
      <c r="AF45" s="59" t="str">
        <f t="shared" si="18"/>
        <v xml:space="preserve"> </v>
      </c>
      <c r="AG45" s="59" t="str">
        <f t="shared" si="15"/>
        <v xml:space="preserve"> </v>
      </c>
      <c r="AH45" s="59" t="str">
        <f t="shared" si="19"/>
        <v xml:space="preserve"> </v>
      </c>
      <c r="AI45" s="59" t="str">
        <f t="shared" si="19"/>
        <v xml:space="preserve"> </v>
      </c>
      <c r="AJ45" s="59" t="str">
        <f t="shared" si="19"/>
        <v xml:space="preserve"> </v>
      </c>
      <c r="AK45" s="59" t="str">
        <f t="shared" si="19"/>
        <v xml:space="preserve"> </v>
      </c>
      <c r="AL45" s="59" t="str">
        <f t="shared" si="19"/>
        <v xml:space="preserve"> </v>
      </c>
      <c r="AM45" s="59" t="str">
        <f t="shared" si="19"/>
        <v xml:space="preserve"> </v>
      </c>
      <c r="AN45" s="59" t="str">
        <f t="shared" si="16"/>
        <v xml:space="preserve"> </v>
      </c>
      <c r="AO45" s="59" t="str">
        <f t="shared" si="16"/>
        <v xml:space="preserve"> </v>
      </c>
      <c r="AP45" s="59" t="str">
        <f t="shared" si="16"/>
        <v xml:space="preserve"> </v>
      </c>
      <c r="AQ45" s="59" t="str">
        <f t="shared" si="16"/>
        <v xml:space="preserve"> </v>
      </c>
      <c r="AR45" s="59" t="str">
        <f t="shared" si="16"/>
        <v xml:space="preserve"> </v>
      </c>
      <c r="AS45" s="59" t="str">
        <f t="shared" si="16"/>
        <v xml:space="preserve"> </v>
      </c>
      <c r="AT45" s="59" t="str">
        <f t="shared" si="16"/>
        <v xml:space="preserve"> </v>
      </c>
      <c r="AU45" s="60" t="str">
        <f t="shared" si="5"/>
        <v xml:space="preserve"> </v>
      </c>
      <c r="AV45" s="27" t="b">
        <f t="shared" si="11"/>
        <v>0</v>
      </c>
      <c r="AW45" s="27" t="b">
        <f t="shared" si="12"/>
        <v>0</v>
      </c>
      <c r="AX45" s="27" t="b">
        <f t="shared" si="13"/>
        <v>0</v>
      </c>
    </row>
    <row r="46" spans="1:50" x14ac:dyDescent="0.3">
      <c r="A46" s="36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6"/>
      <c r="V46" s="56"/>
      <c r="W46" s="61"/>
      <c r="X46" s="37" t="str">
        <f t="shared" si="2"/>
        <v xml:space="preserve"> </v>
      </c>
      <c r="Z46" s="59" t="str">
        <f t="shared" si="17"/>
        <v xml:space="preserve"> </v>
      </c>
      <c r="AA46" s="59" t="str">
        <f t="shared" si="17"/>
        <v xml:space="preserve"> </v>
      </c>
      <c r="AB46" s="59" t="str">
        <f t="shared" si="14"/>
        <v xml:space="preserve"> </v>
      </c>
      <c r="AC46" s="59" t="str">
        <f t="shared" si="18"/>
        <v xml:space="preserve"> </v>
      </c>
      <c r="AD46" s="59" t="str">
        <f t="shared" si="18"/>
        <v xml:space="preserve"> </v>
      </c>
      <c r="AE46" s="59" t="str">
        <f t="shared" si="18"/>
        <v xml:space="preserve"> </v>
      </c>
      <c r="AF46" s="59" t="str">
        <f t="shared" si="18"/>
        <v xml:space="preserve"> </v>
      </c>
      <c r="AG46" s="59" t="str">
        <f t="shared" si="15"/>
        <v xml:space="preserve"> </v>
      </c>
      <c r="AH46" s="59" t="str">
        <f t="shared" si="19"/>
        <v xml:space="preserve"> </v>
      </c>
      <c r="AI46" s="59" t="str">
        <f t="shared" si="19"/>
        <v xml:space="preserve"> </v>
      </c>
      <c r="AJ46" s="59" t="str">
        <f t="shared" si="19"/>
        <v xml:space="preserve"> </v>
      </c>
      <c r="AK46" s="59" t="str">
        <f t="shared" si="19"/>
        <v xml:space="preserve"> </v>
      </c>
      <c r="AL46" s="59" t="str">
        <f t="shared" si="19"/>
        <v xml:space="preserve"> </v>
      </c>
      <c r="AM46" s="59" t="str">
        <f t="shared" si="19"/>
        <v xml:space="preserve"> </v>
      </c>
      <c r="AN46" s="59" t="str">
        <f t="shared" si="16"/>
        <v xml:space="preserve"> </v>
      </c>
      <c r="AO46" s="59" t="str">
        <f t="shared" si="16"/>
        <v xml:space="preserve"> </v>
      </c>
      <c r="AP46" s="59" t="str">
        <f t="shared" si="16"/>
        <v xml:space="preserve"> </v>
      </c>
      <c r="AQ46" s="59" t="str">
        <f t="shared" si="16"/>
        <v xml:space="preserve"> </v>
      </c>
      <c r="AR46" s="59" t="str">
        <f t="shared" si="16"/>
        <v xml:space="preserve"> </v>
      </c>
      <c r="AS46" s="59" t="str">
        <f t="shared" si="16"/>
        <v xml:space="preserve"> </v>
      </c>
      <c r="AT46" s="59" t="str">
        <f t="shared" si="16"/>
        <v xml:space="preserve"> </v>
      </c>
      <c r="AU46" s="60"/>
      <c r="AV46" s="27" t="b">
        <f t="shared" si="11"/>
        <v>0</v>
      </c>
      <c r="AW46" s="27" t="b">
        <f t="shared" si="12"/>
        <v>0</v>
      </c>
      <c r="AX46" s="27" t="b">
        <f t="shared" si="13"/>
        <v>0</v>
      </c>
    </row>
    <row r="47" spans="1:50" x14ac:dyDescent="0.3">
      <c r="A47" s="36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6"/>
      <c r="V47" s="56"/>
      <c r="W47" s="61"/>
      <c r="X47" s="37" t="str">
        <f t="shared" si="2"/>
        <v xml:space="preserve"> </v>
      </c>
      <c r="Z47" s="59" t="str">
        <f t="shared" si="17"/>
        <v xml:space="preserve"> </v>
      </c>
      <c r="AA47" s="59" t="str">
        <f t="shared" si="17"/>
        <v xml:space="preserve"> </v>
      </c>
      <c r="AB47" s="59" t="str">
        <f t="shared" si="14"/>
        <v xml:space="preserve"> </v>
      </c>
      <c r="AC47" s="59" t="str">
        <f t="shared" si="18"/>
        <v xml:space="preserve"> </v>
      </c>
      <c r="AD47" s="59" t="str">
        <f t="shared" si="18"/>
        <v xml:space="preserve"> </v>
      </c>
      <c r="AE47" s="59" t="str">
        <f t="shared" si="18"/>
        <v xml:space="preserve"> </v>
      </c>
      <c r="AF47" s="59" t="str">
        <f t="shared" si="18"/>
        <v xml:space="preserve"> </v>
      </c>
      <c r="AG47" s="59" t="str">
        <f t="shared" si="15"/>
        <v xml:space="preserve"> </v>
      </c>
      <c r="AH47" s="59" t="str">
        <f t="shared" si="19"/>
        <v xml:space="preserve"> </v>
      </c>
      <c r="AI47" s="59" t="str">
        <f t="shared" si="19"/>
        <v xml:space="preserve"> </v>
      </c>
      <c r="AJ47" s="59" t="str">
        <f t="shared" si="19"/>
        <v xml:space="preserve"> </v>
      </c>
      <c r="AK47" s="59" t="str">
        <f t="shared" si="19"/>
        <v xml:space="preserve"> </v>
      </c>
      <c r="AL47" s="59" t="str">
        <f t="shared" si="19"/>
        <v xml:space="preserve"> </v>
      </c>
      <c r="AM47" s="59" t="str">
        <f t="shared" si="19"/>
        <v xml:space="preserve"> </v>
      </c>
      <c r="AN47" s="59" t="str">
        <f t="shared" si="16"/>
        <v xml:space="preserve"> </v>
      </c>
      <c r="AO47" s="59" t="str">
        <f t="shared" si="16"/>
        <v xml:space="preserve"> </v>
      </c>
      <c r="AP47" s="59" t="str">
        <f t="shared" si="16"/>
        <v xml:space="preserve"> </v>
      </c>
      <c r="AQ47" s="59" t="str">
        <f t="shared" si="16"/>
        <v xml:space="preserve"> </v>
      </c>
      <c r="AR47" s="59" t="str">
        <f t="shared" si="16"/>
        <v xml:space="preserve"> </v>
      </c>
      <c r="AS47" s="59" t="str">
        <f t="shared" si="16"/>
        <v xml:space="preserve"> </v>
      </c>
      <c r="AT47" s="59" t="str">
        <f t="shared" si="16"/>
        <v xml:space="preserve"> </v>
      </c>
      <c r="AU47" s="60"/>
      <c r="AV47" s="27" t="b">
        <f t="shared" si="11"/>
        <v>0</v>
      </c>
      <c r="AW47" s="27" t="b">
        <f t="shared" si="12"/>
        <v>0</v>
      </c>
      <c r="AX47" s="27" t="b">
        <f t="shared" si="13"/>
        <v>0</v>
      </c>
    </row>
    <row r="48" spans="1:50" x14ac:dyDescent="0.3">
      <c r="A48" s="36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6"/>
      <c r="V48" s="56"/>
      <c r="W48" s="61"/>
      <c r="X48" s="37" t="str">
        <f t="shared" si="2"/>
        <v xml:space="preserve"> </v>
      </c>
      <c r="Z48" s="59" t="str">
        <f t="shared" si="17"/>
        <v xml:space="preserve"> </v>
      </c>
      <c r="AA48" s="59" t="str">
        <f t="shared" si="17"/>
        <v xml:space="preserve"> </v>
      </c>
      <c r="AB48" s="59" t="str">
        <f t="shared" si="14"/>
        <v xml:space="preserve"> </v>
      </c>
      <c r="AC48" s="59" t="str">
        <f t="shared" si="18"/>
        <v xml:space="preserve"> </v>
      </c>
      <c r="AD48" s="59" t="str">
        <f t="shared" si="18"/>
        <v xml:space="preserve"> </v>
      </c>
      <c r="AE48" s="59" t="str">
        <f t="shared" si="18"/>
        <v xml:space="preserve"> </v>
      </c>
      <c r="AF48" s="59" t="str">
        <f t="shared" si="18"/>
        <v xml:space="preserve"> </v>
      </c>
      <c r="AG48" s="59" t="str">
        <f t="shared" si="15"/>
        <v xml:space="preserve"> </v>
      </c>
      <c r="AH48" s="59" t="str">
        <f t="shared" si="19"/>
        <v xml:space="preserve"> </v>
      </c>
      <c r="AI48" s="59" t="str">
        <f t="shared" si="19"/>
        <v xml:space="preserve"> </v>
      </c>
      <c r="AJ48" s="59" t="str">
        <f t="shared" si="19"/>
        <v xml:space="preserve"> </v>
      </c>
      <c r="AK48" s="59" t="str">
        <f t="shared" si="19"/>
        <v xml:space="preserve"> </v>
      </c>
      <c r="AL48" s="59" t="str">
        <f t="shared" si="19"/>
        <v xml:space="preserve"> </v>
      </c>
      <c r="AM48" s="59" t="str">
        <f t="shared" si="19"/>
        <v xml:space="preserve"> </v>
      </c>
      <c r="AN48" s="59" t="str">
        <f t="shared" si="16"/>
        <v xml:space="preserve"> </v>
      </c>
      <c r="AO48" s="59" t="str">
        <f t="shared" si="16"/>
        <v xml:space="preserve"> </v>
      </c>
      <c r="AP48" s="59" t="str">
        <f t="shared" si="16"/>
        <v xml:space="preserve"> </v>
      </c>
      <c r="AQ48" s="59" t="str">
        <f t="shared" si="16"/>
        <v xml:space="preserve"> </v>
      </c>
      <c r="AR48" s="59" t="str">
        <f t="shared" si="16"/>
        <v xml:space="preserve"> </v>
      </c>
      <c r="AS48" s="59" t="str">
        <f t="shared" si="16"/>
        <v xml:space="preserve"> </v>
      </c>
      <c r="AT48" s="59" t="str">
        <f t="shared" si="16"/>
        <v xml:space="preserve"> </v>
      </c>
      <c r="AU48" s="60"/>
      <c r="AV48" s="27" t="b">
        <f t="shared" si="11"/>
        <v>0</v>
      </c>
      <c r="AW48" s="27" t="b">
        <f t="shared" si="12"/>
        <v>0</v>
      </c>
      <c r="AX48" s="27" t="b">
        <f t="shared" si="13"/>
        <v>0</v>
      </c>
    </row>
    <row r="49" spans="1:56" x14ac:dyDescent="0.3">
      <c r="A49" s="36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6"/>
      <c r="V49" s="56"/>
      <c r="W49" s="61"/>
      <c r="X49" s="37" t="str">
        <f t="shared" si="2"/>
        <v xml:space="preserve"> </v>
      </c>
      <c r="Z49" s="59" t="str">
        <f t="shared" si="17"/>
        <v xml:space="preserve"> </v>
      </c>
      <c r="AA49" s="59" t="str">
        <f t="shared" si="17"/>
        <v xml:space="preserve"> </v>
      </c>
      <c r="AB49" s="59" t="str">
        <f t="shared" si="14"/>
        <v xml:space="preserve"> </v>
      </c>
      <c r="AC49" s="59" t="str">
        <f t="shared" si="18"/>
        <v xml:space="preserve"> </v>
      </c>
      <c r="AD49" s="59" t="str">
        <f t="shared" si="18"/>
        <v xml:space="preserve"> </v>
      </c>
      <c r="AE49" s="59" t="str">
        <f t="shared" si="18"/>
        <v xml:space="preserve"> </v>
      </c>
      <c r="AF49" s="59" t="str">
        <f t="shared" si="18"/>
        <v xml:space="preserve"> </v>
      </c>
      <c r="AG49" s="59" t="str">
        <f t="shared" si="15"/>
        <v xml:space="preserve"> </v>
      </c>
      <c r="AH49" s="59" t="str">
        <f t="shared" si="19"/>
        <v xml:space="preserve"> </v>
      </c>
      <c r="AI49" s="59" t="str">
        <f t="shared" si="19"/>
        <v xml:space="preserve"> </v>
      </c>
      <c r="AJ49" s="59" t="str">
        <f t="shared" si="19"/>
        <v xml:space="preserve"> </v>
      </c>
      <c r="AK49" s="59" t="str">
        <f t="shared" si="19"/>
        <v xml:space="preserve"> </v>
      </c>
      <c r="AL49" s="59" t="str">
        <f t="shared" si="19"/>
        <v xml:space="preserve"> </v>
      </c>
      <c r="AM49" s="59" t="str">
        <f t="shared" si="19"/>
        <v xml:space="preserve"> </v>
      </c>
      <c r="AN49" s="59" t="str">
        <f t="shared" si="16"/>
        <v xml:space="preserve"> </v>
      </c>
      <c r="AO49" s="59" t="str">
        <f t="shared" si="16"/>
        <v xml:space="preserve"> </v>
      </c>
      <c r="AP49" s="59" t="str">
        <f t="shared" si="16"/>
        <v xml:space="preserve"> </v>
      </c>
      <c r="AQ49" s="59" t="str">
        <f t="shared" si="16"/>
        <v xml:space="preserve"> </v>
      </c>
      <c r="AR49" s="59" t="str">
        <f t="shared" si="16"/>
        <v xml:space="preserve"> </v>
      </c>
      <c r="AS49" s="59" t="str">
        <f t="shared" si="16"/>
        <v xml:space="preserve"> </v>
      </c>
      <c r="AT49" s="59" t="str">
        <f t="shared" si="16"/>
        <v xml:space="preserve"> </v>
      </c>
      <c r="AU49" s="60"/>
      <c r="AV49" s="27" t="b">
        <f t="shared" si="11"/>
        <v>0</v>
      </c>
      <c r="AW49" s="27" t="b">
        <f t="shared" si="12"/>
        <v>0</v>
      </c>
      <c r="AX49" s="27" t="b">
        <f t="shared" si="13"/>
        <v>0</v>
      </c>
    </row>
    <row r="50" spans="1:56" x14ac:dyDescent="0.3">
      <c r="A50" s="36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6"/>
      <c r="V50" s="56"/>
      <c r="W50" s="61"/>
      <c r="X50" s="37" t="str">
        <f t="shared" si="2"/>
        <v xml:space="preserve"> </v>
      </c>
      <c r="Z50" s="59" t="str">
        <f t="shared" si="17"/>
        <v xml:space="preserve"> </v>
      </c>
      <c r="AA50" s="59" t="str">
        <f t="shared" si="17"/>
        <v xml:space="preserve"> </v>
      </c>
      <c r="AB50" s="59" t="str">
        <f t="shared" si="14"/>
        <v xml:space="preserve"> </v>
      </c>
      <c r="AC50" s="59" t="str">
        <f t="shared" si="18"/>
        <v xml:space="preserve"> </v>
      </c>
      <c r="AD50" s="59" t="str">
        <f t="shared" si="18"/>
        <v xml:space="preserve"> </v>
      </c>
      <c r="AE50" s="59" t="str">
        <f t="shared" si="18"/>
        <v xml:space="preserve"> </v>
      </c>
      <c r="AF50" s="59" t="str">
        <f t="shared" si="18"/>
        <v xml:space="preserve"> </v>
      </c>
      <c r="AG50" s="59" t="str">
        <f t="shared" si="15"/>
        <v xml:space="preserve"> </v>
      </c>
      <c r="AH50" s="59" t="str">
        <f t="shared" si="19"/>
        <v xml:space="preserve"> </v>
      </c>
      <c r="AI50" s="59" t="str">
        <f t="shared" si="19"/>
        <v xml:space="preserve"> </v>
      </c>
      <c r="AJ50" s="59" t="str">
        <f t="shared" si="19"/>
        <v xml:space="preserve"> </v>
      </c>
      <c r="AK50" s="59" t="str">
        <f t="shared" si="19"/>
        <v xml:space="preserve"> </v>
      </c>
      <c r="AL50" s="59" t="str">
        <f t="shared" si="19"/>
        <v xml:space="preserve"> </v>
      </c>
      <c r="AM50" s="59" t="str">
        <f t="shared" si="19"/>
        <v xml:space="preserve"> </v>
      </c>
      <c r="AN50" s="59" t="str">
        <f t="shared" si="16"/>
        <v xml:space="preserve"> </v>
      </c>
      <c r="AO50" s="59" t="str">
        <f t="shared" si="16"/>
        <v xml:space="preserve"> </v>
      </c>
      <c r="AP50" s="59" t="str">
        <f t="shared" si="16"/>
        <v xml:space="preserve"> </v>
      </c>
      <c r="AQ50" s="59" t="str">
        <f t="shared" si="16"/>
        <v xml:space="preserve"> </v>
      </c>
      <c r="AR50" s="59" t="str">
        <f t="shared" si="16"/>
        <v xml:space="preserve"> </v>
      </c>
      <c r="AS50" s="59" t="str">
        <f t="shared" si="16"/>
        <v xml:space="preserve"> </v>
      </c>
      <c r="AT50" s="59" t="str">
        <f t="shared" si="16"/>
        <v xml:space="preserve"> </v>
      </c>
      <c r="AU50" s="60"/>
      <c r="AV50" s="27" t="b">
        <f t="shared" si="11"/>
        <v>0</v>
      </c>
      <c r="AW50" s="27" t="b">
        <f t="shared" si="12"/>
        <v>0</v>
      </c>
      <c r="AX50" s="27" t="b">
        <f t="shared" si="13"/>
        <v>0</v>
      </c>
    </row>
    <row r="51" spans="1:56" x14ac:dyDescent="0.3">
      <c r="A51" s="36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6"/>
      <c r="V51" s="56"/>
      <c r="W51" s="61"/>
      <c r="X51" s="37" t="str">
        <f t="shared" si="2"/>
        <v xml:space="preserve"> </v>
      </c>
      <c r="Z51" s="59" t="str">
        <f t="shared" si="17"/>
        <v xml:space="preserve"> </v>
      </c>
      <c r="AA51" s="59" t="str">
        <f t="shared" si="17"/>
        <v xml:space="preserve"> </v>
      </c>
      <c r="AB51" s="59" t="str">
        <f t="shared" si="14"/>
        <v xml:space="preserve"> </v>
      </c>
      <c r="AC51" s="59" t="str">
        <f t="shared" si="18"/>
        <v xml:space="preserve"> </v>
      </c>
      <c r="AD51" s="59" t="str">
        <f t="shared" si="18"/>
        <v xml:space="preserve"> </v>
      </c>
      <c r="AE51" s="59" t="str">
        <f t="shared" si="18"/>
        <v xml:space="preserve"> </v>
      </c>
      <c r="AF51" s="59" t="str">
        <f t="shared" si="18"/>
        <v xml:space="preserve"> </v>
      </c>
      <c r="AG51" s="59" t="str">
        <f t="shared" si="15"/>
        <v xml:space="preserve"> </v>
      </c>
      <c r="AH51" s="59" t="str">
        <f t="shared" si="19"/>
        <v xml:space="preserve"> </v>
      </c>
      <c r="AI51" s="59" t="str">
        <f t="shared" si="19"/>
        <v xml:space="preserve"> </v>
      </c>
      <c r="AJ51" s="59" t="str">
        <f t="shared" si="19"/>
        <v xml:space="preserve"> </v>
      </c>
      <c r="AK51" s="59" t="str">
        <f t="shared" si="19"/>
        <v xml:space="preserve"> </v>
      </c>
      <c r="AL51" s="59" t="str">
        <f t="shared" si="19"/>
        <v xml:space="preserve"> </v>
      </c>
      <c r="AM51" s="59" t="str">
        <f t="shared" si="19"/>
        <v xml:space="preserve"> </v>
      </c>
      <c r="AN51" s="59" t="str">
        <f t="shared" si="16"/>
        <v xml:space="preserve"> </v>
      </c>
      <c r="AO51" s="59" t="str">
        <f t="shared" si="16"/>
        <v xml:space="preserve"> </v>
      </c>
      <c r="AP51" s="59" t="str">
        <f t="shared" si="16"/>
        <v xml:space="preserve"> </v>
      </c>
      <c r="AQ51" s="59" t="str">
        <f t="shared" si="16"/>
        <v xml:space="preserve"> </v>
      </c>
      <c r="AR51" s="59" t="str">
        <f t="shared" si="16"/>
        <v xml:space="preserve"> </v>
      </c>
      <c r="AS51" s="59" t="str">
        <f t="shared" si="16"/>
        <v xml:space="preserve"> </v>
      </c>
      <c r="AT51" s="59" t="str">
        <f t="shared" si="16"/>
        <v xml:space="preserve"> </v>
      </c>
      <c r="AU51" s="60"/>
      <c r="AV51" s="27" t="b">
        <f t="shared" si="11"/>
        <v>0</v>
      </c>
      <c r="AW51" s="27" t="b">
        <f t="shared" si="12"/>
        <v>0</v>
      </c>
      <c r="AX51" s="27" t="b">
        <f t="shared" si="13"/>
        <v>0</v>
      </c>
    </row>
    <row r="52" spans="1:56" x14ac:dyDescent="0.3">
      <c r="A52" s="36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6"/>
      <c r="V52" s="56"/>
      <c r="W52" s="61"/>
      <c r="X52" s="37" t="str">
        <f t="shared" si="2"/>
        <v xml:space="preserve"> </v>
      </c>
      <c r="Z52" s="59" t="str">
        <f t="shared" si="17"/>
        <v xml:space="preserve"> </v>
      </c>
      <c r="AA52" s="59" t="str">
        <f t="shared" si="17"/>
        <v xml:space="preserve"> </v>
      </c>
      <c r="AB52" s="59" t="str">
        <f t="shared" si="14"/>
        <v xml:space="preserve"> </v>
      </c>
      <c r="AC52" s="59" t="str">
        <f t="shared" si="18"/>
        <v xml:space="preserve"> </v>
      </c>
      <c r="AD52" s="59" t="str">
        <f t="shared" si="18"/>
        <v xml:space="preserve"> </v>
      </c>
      <c r="AE52" s="59" t="str">
        <f t="shared" si="18"/>
        <v xml:space="preserve"> </v>
      </c>
      <c r="AF52" s="59" t="str">
        <f t="shared" si="18"/>
        <v xml:space="preserve"> </v>
      </c>
      <c r="AG52" s="59" t="str">
        <f t="shared" si="15"/>
        <v xml:space="preserve"> </v>
      </c>
      <c r="AH52" s="59" t="str">
        <f t="shared" si="19"/>
        <v xml:space="preserve"> </v>
      </c>
      <c r="AI52" s="59" t="str">
        <f t="shared" si="19"/>
        <v xml:space="preserve"> </v>
      </c>
      <c r="AJ52" s="59" t="str">
        <f t="shared" si="19"/>
        <v xml:space="preserve"> </v>
      </c>
      <c r="AK52" s="59" t="str">
        <f t="shared" si="19"/>
        <v xml:space="preserve"> </v>
      </c>
      <c r="AL52" s="59" t="str">
        <f t="shared" si="19"/>
        <v xml:space="preserve"> </v>
      </c>
      <c r="AM52" s="59" t="str">
        <f t="shared" si="19"/>
        <v xml:space="preserve"> </v>
      </c>
      <c r="AN52" s="59" t="str">
        <f t="shared" si="16"/>
        <v xml:space="preserve"> </v>
      </c>
      <c r="AO52" s="59" t="str">
        <f t="shared" si="16"/>
        <v xml:space="preserve"> </v>
      </c>
      <c r="AP52" s="59" t="str">
        <f t="shared" si="16"/>
        <v xml:space="preserve"> </v>
      </c>
      <c r="AQ52" s="59" t="str">
        <f t="shared" si="16"/>
        <v xml:space="preserve"> </v>
      </c>
      <c r="AR52" s="59" t="str">
        <f t="shared" si="16"/>
        <v xml:space="preserve"> </v>
      </c>
      <c r="AS52" s="59" t="str">
        <f t="shared" si="16"/>
        <v xml:space="preserve"> </v>
      </c>
      <c r="AT52" s="59" t="str">
        <f t="shared" si="16"/>
        <v xml:space="preserve"> </v>
      </c>
      <c r="AU52" s="60"/>
      <c r="AV52" s="27" t="b">
        <f t="shared" si="11"/>
        <v>0</v>
      </c>
      <c r="AW52" s="27" t="b">
        <f t="shared" si="12"/>
        <v>0</v>
      </c>
      <c r="AX52" s="27" t="b">
        <f t="shared" si="13"/>
        <v>0</v>
      </c>
    </row>
    <row r="53" spans="1:56" x14ac:dyDescent="0.3">
      <c r="A53" s="36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6"/>
      <c r="V53" s="56"/>
      <c r="W53" s="61"/>
      <c r="X53" s="37" t="str">
        <f t="shared" si="2"/>
        <v xml:space="preserve"> </v>
      </c>
      <c r="Z53" s="59" t="str">
        <f t="shared" si="17"/>
        <v xml:space="preserve"> </v>
      </c>
      <c r="AA53" s="59" t="str">
        <f t="shared" si="17"/>
        <v xml:space="preserve"> </v>
      </c>
      <c r="AB53" s="59" t="str">
        <f t="shared" si="14"/>
        <v xml:space="preserve"> </v>
      </c>
      <c r="AC53" s="59" t="str">
        <f t="shared" si="18"/>
        <v xml:space="preserve"> </v>
      </c>
      <c r="AD53" s="59" t="str">
        <f t="shared" si="18"/>
        <v xml:space="preserve"> </v>
      </c>
      <c r="AE53" s="59" t="str">
        <f t="shared" si="18"/>
        <v xml:space="preserve"> </v>
      </c>
      <c r="AF53" s="59" t="str">
        <f t="shared" si="18"/>
        <v xml:space="preserve"> </v>
      </c>
      <c r="AG53" s="59" t="str">
        <f t="shared" si="15"/>
        <v xml:space="preserve"> </v>
      </c>
      <c r="AH53" s="59" t="str">
        <f t="shared" si="19"/>
        <v xml:space="preserve"> </v>
      </c>
      <c r="AI53" s="59" t="str">
        <f t="shared" si="19"/>
        <v xml:space="preserve"> </v>
      </c>
      <c r="AJ53" s="59" t="str">
        <f t="shared" si="19"/>
        <v xml:space="preserve"> </v>
      </c>
      <c r="AK53" s="59" t="str">
        <f t="shared" si="19"/>
        <v xml:space="preserve"> </v>
      </c>
      <c r="AL53" s="59" t="str">
        <f t="shared" si="19"/>
        <v xml:space="preserve"> </v>
      </c>
      <c r="AM53" s="59" t="str">
        <f t="shared" si="19"/>
        <v xml:space="preserve"> </v>
      </c>
      <c r="AN53" s="59" t="str">
        <f t="shared" si="16"/>
        <v xml:space="preserve"> </v>
      </c>
      <c r="AO53" s="59" t="str">
        <f t="shared" si="16"/>
        <v xml:space="preserve"> </v>
      </c>
      <c r="AP53" s="59" t="str">
        <f t="shared" si="16"/>
        <v xml:space="preserve"> </v>
      </c>
      <c r="AQ53" s="59" t="str">
        <f t="shared" si="16"/>
        <v xml:space="preserve"> </v>
      </c>
      <c r="AR53" s="59" t="str">
        <f t="shared" si="16"/>
        <v xml:space="preserve"> </v>
      </c>
      <c r="AS53" s="59" t="str">
        <f t="shared" si="16"/>
        <v xml:space="preserve"> </v>
      </c>
      <c r="AT53" s="59" t="str">
        <f t="shared" si="16"/>
        <v xml:space="preserve"> </v>
      </c>
      <c r="AU53" s="60"/>
      <c r="AV53" s="27" t="b">
        <f t="shared" si="11"/>
        <v>0</v>
      </c>
      <c r="AW53" s="27" t="b">
        <f t="shared" si="12"/>
        <v>0</v>
      </c>
      <c r="AX53" s="27" t="b">
        <f t="shared" si="13"/>
        <v>0</v>
      </c>
    </row>
    <row r="54" spans="1:56" x14ac:dyDescent="0.3">
      <c r="A54" s="36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6"/>
      <c r="V54" s="56"/>
      <c r="W54" s="61"/>
      <c r="X54" s="37" t="str">
        <f t="shared" si="2"/>
        <v xml:space="preserve"> </v>
      </c>
      <c r="Z54" s="59" t="str">
        <f t="shared" si="17"/>
        <v xml:space="preserve"> </v>
      </c>
      <c r="AA54" s="59" t="str">
        <f t="shared" si="17"/>
        <v xml:space="preserve"> </v>
      </c>
      <c r="AB54" s="59" t="str">
        <f t="shared" si="14"/>
        <v xml:space="preserve"> </v>
      </c>
      <c r="AC54" s="59" t="str">
        <f t="shared" si="18"/>
        <v xml:space="preserve"> </v>
      </c>
      <c r="AD54" s="59" t="str">
        <f t="shared" si="18"/>
        <v xml:space="preserve"> </v>
      </c>
      <c r="AE54" s="59" t="str">
        <f t="shared" si="18"/>
        <v xml:space="preserve"> </v>
      </c>
      <c r="AF54" s="59" t="str">
        <f t="shared" si="18"/>
        <v xml:space="preserve"> </v>
      </c>
      <c r="AG54" s="59" t="str">
        <f t="shared" si="15"/>
        <v xml:space="preserve"> </v>
      </c>
      <c r="AH54" s="59" t="str">
        <f t="shared" si="19"/>
        <v xml:space="preserve"> </v>
      </c>
      <c r="AI54" s="59" t="str">
        <f t="shared" si="19"/>
        <v xml:space="preserve"> </v>
      </c>
      <c r="AJ54" s="59" t="str">
        <f t="shared" si="19"/>
        <v xml:space="preserve"> </v>
      </c>
      <c r="AK54" s="59" t="str">
        <f t="shared" si="19"/>
        <v xml:space="preserve"> </v>
      </c>
      <c r="AL54" s="59" t="str">
        <f t="shared" si="19"/>
        <v xml:space="preserve"> </v>
      </c>
      <c r="AM54" s="59" t="str">
        <f t="shared" si="19"/>
        <v xml:space="preserve"> </v>
      </c>
      <c r="AN54" s="59" t="str">
        <f t="shared" si="16"/>
        <v xml:space="preserve"> </v>
      </c>
      <c r="AO54" s="59" t="str">
        <f t="shared" si="16"/>
        <v xml:space="preserve"> </v>
      </c>
      <c r="AP54" s="59" t="str">
        <f t="shared" si="16"/>
        <v xml:space="preserve"> </v>
      </c>
      <c r="AQ54" s="59" t="str">
        <f t="shared" si="16"/>
        <v xml:space="preserve"> </v>
      </c>
      <c r="AR54" s="59" t="str">
        <f t="shared" si="16"/>
        <v xml:space="preserve"> </v>
      </c>
      <c r="AS54" s="59" t="str">
        <f t="shared" si="16"/>
        <v xml:space="preserve"> </v>
      </c>
      <c r="AT54" s="59" t="str">
        <f t="shared" si="16"/>
        <v xml:space="preserve"> </v>
      </c>
      <c r="AU54" s="60"/>
      <c r="AV54" s="27" t="b">
        <f t="shared" si="11"/>
        <v>0</v>
      </c>
      <c r="AW54" s="27" t="b">
        <f t="shared" si="12"/>
        <v>0</v>
      </c>
      <c r="AX54" s="27" t="b">
        <f t="shared" si="13"/>
        <v>0</v>
      </c>
    </row>
    <row r="55" spans="1:56" x14ac:dyDescent="0.3">
      <c r="A55" s="36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6"/>
      <c r="V55" s="56"/>
      <c r="W55" s="61"/>
      <c r="X55" s="37" t="str">
        <f t="shared" si="2"/>
        <v xml:space="preserve"> </v>
      </c>
      <c r="Z55" s="59" t="str">
        <f t="shared" si="17"/>
        <v xml:space="preserve"> </v>
      </c>
      <c r="AA55" s="59" t="str">
        <f t="shared" si="17"/>
        <v xml:space="preserve"> </v>
      </c>
      <c r="AB55" s="59" t="str">
        <f t="shared" si="14"/>
        <v xml:space="preserve"> </v>
      </c>
      <c r="AC55" s="59" t="str">
        <f t="shared" si="18"/>
        <v xml:space="preserve"> </v>
      </c>
      <c r="AD55" s="59" t="str">
        <f t="shared" si="18"/>
        <v xml:space="preserve"> </v>
      </c>
      <c r="AE55" s="59" t="str">
        <f t="shared" si="18"/>
        <v xml:space="preserve"> </v>
      </c>
      <c r="AF55" s="59" t="str">
        <f t="shared" si="18"/>
        <v xml:space="preserve"> </v>
      </c>
      <c r="AG55" s="59" t="str">
        <f t="shared" si="15"/>
        <v xml:space="preserve"> </v>
      </c>
      <c r="AH55" s="59" t="str">
        <f t="shared" si="19"/>
        <v xml:space="preserve"> </v>
      </c>
      <c r="AI55" s="59" t="str">
        <f t="shared" si="19"/>
        <v xml:space="preserve"> </v>
      </c>
      <c r="AJ55" s="59" t="str">
        <f t="shared" si="19"/>
        <v xml:space="preserve"> </v>
      </c>
      <c r="AK55" s="59" t="str">
        <f t="shared" si="19"/>
        <v xml:space="preserve"> </v>
      </c>
      <c r="AL55" s="59" t="str">
        <f t="shared" si="19"/>
        <v xml:space="preserve"> </v>
      </c>
      <c r="AM55" s="59" t="str">
        <f t="shared" si="19"/>
        <v xml:space="preserve"> </v>
      </c>
      <c r="AN55" s="59" t="str">
        <f t="shared" si="16"/>
        <v xml:space="preserve"> </v>
      </c>
      <c r="AO55" s="59" t="str">
        <f t="shared" si="16"/>
        <v xml:space="preserve"> </v>
      </c>
      <c r="AP55" s="59" t="str">
        <f t="shared" si="16"/>
        <v xml:space="preserve"> </v>
      </c>
      <c r="AQ55" s="59" t="str">
        <f t="shared" si="16"/>
        <v xml:space="preserve"> </v>
      </c>
      <c r="AR55" s="59" t="str">
        <f t="shared" si="16"/>
        <v xml:space="preserve"> </v>
      </c>
      <c r="AS55" s="59" t="str">
        <f t="shared" si="16"/>
        <v xml:space="preserve"> </v>
      </c>
      <c r="AT55" s="59" t="str">
        <f t="shared" si="16"/>
        <v xml:space="preserve"> </v>
      </c>
      <c r="AU55" s="60"/>
      <c r="AV55" s="27" t="b">
        <f t="shared" si="11"/>
        <v>0</v>
      </c>
      <c r="AW55" s="27" t="b">
        <f t="shared" si="12"/>
        <v>0</v>
      </c>
      <c r="AX55" s="27" t="b">
        <f t="shared" si="13"/>
        <v>0</v>
      </c>
    </row>
    <row r="56" spans="1:56" x14ac:dyDescent="0.3">
      <c r="A56" s="36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6"/>
      <c r="V56" s="56"/>
      <c r="W56" s="61"/>
      <c r="X56" s="37" t="str">
        <f t="shared" si="2"/>
        <v xml:space="preserve"> </v>
      </c>
      <c r="Z56" s="59" t="str">
        <f t="shared" si="17"/>
        <v xml:space="preserve"> </v>
      </c>
      <c r="AA56" s="59" t="str">
        <f t="shared" si="17"/>
        <v xml:space="preserve"> </v>
      </c>
      <c r="AB56" s="59" t="str">
        <f t="shared" si="14"/>
        <v xml:space="preserve"> </v>
      </c>
      <c r="AC56" s="59" t="str">
        <f t="shared" si="18"/>
        <v xml:space="preserve"> </v>
      </c>
      <c r="AD56" s="59" t="str">
        <f t="shared" si="18"/>
        <v xml:space="preserve"> </v>
      </c>
      <c r="AE56" s="59" t="str">
        <f t="shared" si="18"/>
        <v xml:space="preserve"> </v>
      </c>
      <c r="AF56" s="59" t="str">
        <f t="shared" si="18"/>
        <v xml:space="preserve"> </v>
      </c>
      <c r="AG56" s="59" t="str">
        <f t="shared" si="15"/>
        <v xml:space="preserve"> </v>
      </c>
      <c r="AH56" s="59" t="str">
        <f t="shared" si="19"/>
        <v xml:space="preserve"> </v>
      </c>
      <c r="AI56" s="59" t="str">
        <f t="shared" si="19"/>
        <v xml:space="preserve"> </v>
      </c>
      <c r="AJ56" s="59" t="str">
        <f t="shared" si="19"/>
        <v xml:space="preserve"> </v>
      </c>
      <c r="AK56" s="59" t="str">
        <f t="shared" si="19"/>
        <v xml:space="preserve"> </v>
      </c>
      <c r="AL56" s="59" t="str">
        <f t="shared" si="19"/>
        <v xml:space="preserve"> </v>
      </c>
      <c r="AM56" s="59" t="str">
        <f t="shared" si="19"/>
        <v xml:space="preserve"> </v>
      </c>
      <c r="AN56" s="59" t="str">
        <f t="shared" si="16"/>
        <v xml:space="preserve"> </v>
      </c>
      <c r="AO56" s="59" t="str">
        <f t="shared" si="16"/>
        <v xml:space="preserve"> </v>
      </c>
      <c r="AP56" s="59" t="str">
        <f t="shared" si="16"/>
        <v xml:space="preserve"> </v>
      </c>
      <c r="AQ56" s="59" t="str">
        <f t="shared" si="16"/>
        <v xml:space="preserve"> </v>
      </c>
      <c r="AR56" s="59" t="str">
        <f t="shared" si="16"/>
        <v xml:space="preserve"> </v>
      </c>
      <c r="AS56" s="59" t="str">
        <f t="shared" si="16"/>
        <v xml:space="preserve"> </v>
      </c>
      <c r="AT56" s="59" t="str">
        <f t="shared" si="16"/>
        <v xml:space="preserve"> </v>
      </c>
      <c r="AU56" s="60" t="str">
        <f>IF(ISBLANK($A56)," ",SUM(Z56:AT56))</f>
        <v xml:space="preserve"> </v>
      </c>
      <c r="AV56" s="27" t="b">
        <f t="shared" si="11"/>
        <v>0</v>
      </c>
      <c r="AW56" s="27" t="b">
        <f t="shared" si="12"/>
        <v>0</v>
      </c>
      <c r="AX56" s="27" t="b">
        <f t="shared" si="13"/>
        <v>0</v>
      </c>
    </row>
    <row r="57" spans="1:56" x14ac:dyDescent="0.3">
      <c r="A57" s="36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6"/>
      <c r="V57" s="56"/>
      <c r="W57" s="61"/>
      <c r="X57" s="37" t="str">
        <f t="shared" si="2"/>
        <v xml:space="preserve"> </v>
      </c>
      <c r="Z57" s="59" t="str">
        <f t="shared" si="17"/>
        <v xml:space="preserve"> </v>
      </c>
      <c r="AA57" s="59" t="str">
        <f t="shared" si="17"/>
        <v xml:space="preserve"> </v>
      </c>
      <c r="AB57" s="59" t="str">
        <f t="shared" si="14"/>
        <v xml:space="preserve"> </v>
      </c>
      <c r="AC57" s="59" t="str">
        <f t="shared" si="18"/>
        <v xml:space="preserve"> </v>
      </c>
      <c r="AD57" s="59" t="str">
        <f t="shared" si="18"/>
        <v xml:space="preserve"> </v>
      </c>
      <c r="AE57" s="59" t="str">
        <f t="shared" si="18"/>
        <v xml:space="preserve"> </v>
      </c>
      <c r="AF57" s="59" t="str">
        <f t="shared" si="18"/>
        <v xml:space="preserve"> </v>
      </c>
      <c r="AG57" s="59" t="str">
        <f t="shared" si="15"/>
        <v xml:space="preserve"> </v>
      </c>
      <c r="AH57" s="59" t="str">
        <f t="shared" si="19"/>
        <v xml:space="preserve"> </v>
      </c>
      <c r="AI57" s="59" t="str">
        <f t="shared" si="19"/>
        <v xml:space="preserve"> </v>
      </c>
      <c r="AJ57" s="59" t="str">
        <f t="shared" si="19"/>
        <v xml:space="preserve"> </v>
      </c>
      <c r="AK57" s="59" t="str">
        <f t="shared" si="19"/>
        <v xml:space="preserve"> </v>
      </c>
      <c r="AL57" s="59" t="str">
        <f t="shared" si="19"/>
        <v xml:space="preserve"> </v>
      </c>
      <c r="AM57" s="59" t="str">
        <f t="shared" si="19"/>
        <v xml:space="preserve"> </v>
      </c>
      <c r="AN57" s="59" t="str">
        <f t="shared" si="16"/>
        <v xml:space="preserve"> </v>
      </c>
      <c r="AO57" s="59" t="str">
        <f t="shared" si="16"/>
        <v xml:space="preserve"> </v>
      </c>
      <c r="AP57" s="59" t="str">
        <f t="shared" si="16"/>
        <v xml:space="preserve"> </v>
      </c>
      <c r="AQ57" s="59" t="str">
        <f t="shared" si="16"/>
        <v xml:space="preserve"> </v>
      </c>
      <c r="AR57" s="59" t="str">
        <f t="shared" si="16"/>
        <v xml:space="preserve"> </v>
      </c>
      <c r="AS57" s="59" t="str">
        <f t="shared" si="16"/>
        <v xml:space="preserve"> </v>
      </c>
      <c r="AT57" s="59" t="str">
        <f t="shared" si="16"/>
        <v xml:space="preserve"> </v>
      </c>
      <c r="AU57" s="60" t="str">
        <f>IF(ISBLANK($A57)," ",SUM(Z57:AT57))</f>
        <v xml:space="preserve"> </v>
      </c>
      <c r="AV57" s="27" t="b">
        <f t="shared" si="11"/>
        <v>0</v>
      </c>
      <c r="AW57" s="27" t="b">
        <f t="shared" si="12"/>
        <v>0</v>
      </c>
      <c r="AX57" s="27" t="b">
        <f t="shared" si="13"/>
        <v>0</v>
      </c>
    </row>
    <row r="58" spans="1:56" x14ac:dyDescent="0.3">
      <c r="A58" s="36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6"/>
      <c r="V58" s="56"/>
      <c r="W58" s="61"/>
      <c r="X58" s="37" t="str">
        <f t="shared" si="2"/>
        <v xml:space="preserve"> </v>
      </c>
      <c r="Z58" s="59" t="str">
        <f t="shared" si="17"/>
        <v xml:space="preserve"> </v>
      </c>
      <c r="AA58" s="59" t="str">
        <f t="shared" si="17"/>
        <v xml:space="preserve"> </v>
      </c>
      <c r="AB58" s="59" t="str">
        <f t="shared" si="14"/>
        <v xml:space="preserve"> </v>
      </c>
      <c r="AC58" s="59" t="str">
        <f t="shared" si="18"/>
        <v xml:space="preserve"> </v>
      </c>
      <c r="AD58" s="59" t="str">
        <f t="shared" si="18"/>
        <v xml:space="preserve"> </v>
      </c>
      <c r="AE58" s="59" t="str">
        <f t="shared" si="18"/>
        <v xml:space="preserve"> </v>
      </c>
      <c r="AF58" s="59" t="str">
        <f t="shared" si="18"/>
        <v xml:space="preserve"> </v>
      </c>
      <c r="AG58" s="59" t="str">
        <f t="shared" si="15"/>
        <v xml:space="preserve"> </v>
      </c>
      <c r="AH58" s="59" t="str">
        <f t="shared" si="19"/>
        <v xml:space="preserve"> </v>
      </c>
      <c r="AI58" s="59" t="str">
        <f t="shared" si="19"/>
        <v xml:space="preserve"> </v>
      </c>
      <c r="AJ58" s="59" t="str">
        <f t="shared" si="19"/>
        <v xml:space="preserve"> </v>
      </c>
      <c r="AK58" s="59" t="str">
        <f t="shared" si="19"/>
        <v xml:space="preserve"> </v>
      </c>
      <c r="AL58" s="59" t="str">
        <f t="shared" si="19"/>
        <v xml:space="preserve"> </v>
      </c>
      <c r="AM58" s="59" t="str">
        <f t="shared" si="19"/>
        <v xml:space="preserve"> </v>
      </c>
      <c r="AN58" s="59" t="str">
        <f t="shared" si="16"/>
        <v xml:space="preserve"> </v>
      </c>
      <c r="AO58" s="59" t="str">
        <f t="shared" si="16"/>
        <v xml:space="preserve"> </v>
      </c>
      <c r="AP58" s="59" t="str">
        <f t="shared" si="16"/>
        <v xml:space="preserve"> </v>
      </c>
      <c r="AQ58" s="59" t="str">
        <f t="shared" si="16"/>
        <v xml:space="preserve"> </v>
      </c>
      <c r="AR58" s="59" t="str">
        <f t="shared" si="16"/>
        <v xml:space="preserve"> </v>
      </c>
      <c r="AS58" s="59" t="str">
        <f t="shared" si="16"/>
        <v xml:space="preserve"> </v>
      </c>
      <c r="AT58" s="59" t="str">
        <f t="shared" si="16"/>
        <v xml:space="preserve"> </v>
      </c>
      <c r="AU58" s="60" t="str">
        <f>IF(ISBLANK($A58)," ",SUM(Z58:AT58))</f>
        <v xml:space="preserve"> </v>
      </c>
      <c r="AV58" s="27" t="b">
        <f t="shared" si="11"/>
        <v>0</v>
      </c>
      <c r="AW58" s="27" t="b">
        <f t="shared" si="12"/>
        <v>0</v>
      </c>
      <c r="AX58" s="27" t="b">
        <f t="shared" si="13"/>
        <v>0</v>
      </c>
    </row>
    <row r="59" spans="1:56" ht="14.4" thickBot="1" x14ac:dyDescent="0.35">
      <c r="A59" s="36"/>
      <c r="B59" s="65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7"/>
      <c r="V59" s="67"/>
      <c r="W59" s="68"/>
      <c r="X59" s="37" t="str">
        <f t="shared" si="2"/>
        <v xml:space="preserve"> </v>
      </c>
      <c r="Z59" s="59" t="str">
        <f t="shared" si="17"/>
        <v xml:space="preserve"> </v>
      </c>
      <c r="AA59" s="59" t="str">
        <f t="shared" si="17"/>
        <v xml:space="preserve"> </v>
      </c>
      <c r="AB59" s="59" t="str">
        <f t="shared" si="14"/>
        <v xml:space="preserve"> </v>
      </c>
      <c r="AC59" s="59" t="str">
        <f t="shared" si="18"/>
        <v xml:space="preserve"> </v>
      </c>
      <c r="AD59" s="59" t="str">
        <f t="shared" si="18"/>
        <v xml:space="preserve"> </v>
      </c>
      <c r="AE59" s="59" t="str">
        <f t="shared" si="18"/>
        <v xml:space="preserve"> </v>
      </c>
      <c r="AF59" s="59" t="str">
        <f t="shared" si="18"/>
        <v xml:space="preserve"> </v>
      </c>
      <c r="AG59" s="59" t="str">
        <f t="shared" si="15"/>
        <v xml:space="preserve"> </v>
      </c>
      <c r="AH59" s="59" t="str">
        <f t="shared" si="19"/>
        <v xml:space="preserve"> </v>
      </c>
      <c r="AI59" s="59" t="str">
        <f t="shared" si="19"/>
        <v xml:space="preserve"> </v>
      </c>
      <c r="AJ59" s="59" t="str">
        <f t="shared" si="19"/>
        <v xml:space="preserve"> </v>
      </c>
      <c r="AK59" s="59" t="str">
        <f t="shared" si="19"/>
        <v xml:space="preserve"> </v>
      </c>
      <c r="AL59" s="59" t="str">
        <f t="shared" si="19"/>
        <v xml:space="preserve"> </v>
      </c>
      <c r="AM59" s="59" t="str">
        <f t="shared" si="19"/>
        <v xml:space="preserve"> </v>
      </c>
      <c r="AN59" s="59" t="str">
        <f t="shared" si="16"/>
        <v xml:space="preserve"> </v>
      </c>
      <c r="AO59" s="59" t="str">
        <f t="shared" si="16"/>
        <v xml:space="preserve"> </v>
      </c>
      <c r="AP59" s="59" t="str">
        <f t="shared" si="16"/>
        <v xml:space="preserve"> </v>
      </c>
      <c r="AQ59" s="59" t="str">
        <f t="shared" si="16"/>
        <v xml:space="preserve"> </v>
      </c>
      <c r="AR59" s="59" t="str">
        <f t="shared" si="16"/>
        <v xml:space="preserve"> </v>
      </c>
      <c r="AS59" s="59" t="str">
        <f t="shared" si="16"/>
        <v xml:space="preserve"> </v>
      </c>
      <c r="AT59" s="59" t="str">
        <f t="shared" si="16"/>
        <v xml:space="preserve"> </v>
      </c>
      <c r="AU59" s="60" t="str">
        <f>IF(ISBLANK($A59)," ",SUM(Z59:AT59))</f>
        <v xml:space="preserve"> </v>
      </c>
      <c r="AV59" s="27" t="b">
        <f t="shared" si="11"/>
        <v>0</v>
      </c>
      <c r="AW59" s="27" t="b">
        <f t="shared" si="12"/>
        <v>0</v>
      </c>
      <c r="AX59" s="27" t="b">
        <f t="shared" si="13"/>
        <v>0</v>
      </c>
    </row>
    <row r="60" spans="1:56" ht="12.75" customHeight="1" x14ac:dyDescent="0.3">
      <c r="A60" s="35"/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40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5"/>
      <c r="AW60" s="43"/>
      <c r="AX60" s="43"/>
      <c r="AY60" s="43"/>
      <c r="AZ60" s="43"/>
      <c r="BA60" s="43"/>
      <c r="BB60" s="43"/>
      <c r="BC60" s="43"/>
      <c r="BD60" s="43"/>
    </row>
    <row r="61" spans="1:56" ht="14.4" thickBot="1" x14ac:dyDescent="0.35">
      <c r="A61" s="35"/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40"/>
      <c r="Z61" s="43" t="str">
        <f t="shared" ref="Z61:AE61" si="20">IF(ISBLANK($A61),"",IF(B61=B$9,1,0))</f>
        <v/>
      </c>
      <c r="AA61" s="43" t="str">
        <f t="shared" si="20"/>
        <v/>
      </c>
      <c r="AB61" s="43" t="str">
        <f t="shared" si="20"/>
        <v/>
      </c>
      <c r="AC61" s="43" t="str">
        <f t="shared" si="20"/>
        <v/>
      </c>
      <c r="AD61" s="43" t="str">
        <f t="shared" si="20"/>
        <v/>
      </c>
      <c r="AE61" s="43" t="str">
        <f t="shared" si="20"/>
        <v/>
      </c>
      <c r="AF61" s="43" t="str">
        <f>IF(ISBLANK($A61),"",IF(#REF!=#REF!,1,0))</f>
        <v/>
      </c>
      <c r="AG61" s="43" t="str">
        <f>IF(ISBLANK($A61),"",IF(L61=L$9,1,0))</f>
        <v/>
      </c>
      <c r="AH61" s="43" t="str">
        <f>IF(ISBLANK($A61),"",IF(M61=M$9,1,0))</f>
        <v/>
      </c>
      <c r="AI61" s="43" t="str">
        <f>IF(ISBLANK($A61)," ",IF(K61=K$9,1,0))</f>
        <v xml:space="preserve"> </v>
      </c>
      <c r="AJ61" s="43" t="str">
        <f>IF(ISBLANK($A61),"",IF(#REF!=#REF!,1,0))</f>
        <v/>
      </c>
      <c r="AK61" s="43" t="str">
        <f>IF(ISBLANK($A61),"",IF(Q61=Q$9,1,0))</f>
        <v/>
      </c>
      <c r="AL61" s="43" t="str">
        <f>IF(ISBLANK($A61),"",IF(S61=S$9,1,0))</f>
        <v/>
      </c>
      <c r="AM61" s="43" t="str">
        <f>IF(ISBLANK($A61)," ",IF(O61=O$9,1,0))</f>
        <v xml:space="preserve"> </v>
      </c>
      <c r="AN61" s="43" t="str">
        <f>IF(ISBLANK($A61),"",IF(U61=U$9,1,0))</f>
        <v/>
      </c>
      <c r="AO61" s="43" t="str">
        <f>IF(ISBLANK($A61)," ",IF(S61=S$9,1,0))</f>
        <v xml:space="preserve"> </v>
      </c>
      <c r="AP61" s="43" t="str">
        <f>IF(ISBLANK($A61)," ",IF(T61=T$9,1,0))</f>
        <v xml:space="preserve"> </v>
      </c>
      <c r="AQ61" s="43" t="str">
        <f>IF(ISBLANK($A61)," ",IF(U61=U$9,1,0))</f>
        <v xml:space="preserve"> </v>
      </c>
      <c r="AR61" s="43" t="str">
        <f>IF(ISBLANK($A61)," ",IF(V61=V$9,1,0))</f>
        <v xml:space="preserve"> </v>
      </c>
      <c r="AS61" s="43"/>
      <c r="AT61" s="43" t="str">
        <f>IF(ISBLANK($A61)," ",W61)</f>
        <v xml:space="preserve"> </v>
      </c>
      <c r="AU61" s="43" t="str">
        <f>IF(ISBLANK($A61)," ",SUM(Z61:AT61))</f>
        <v xml:space="preserve"> </v>
      </c>
      <c r="AV61" s="45"/>
      <c r="AW61" s="43"/>
      <c r="AX61" s="43"/>
      <c r="AY61" s="43"/>
      <c r="AZ61" s="43"/>
      <c r="BA61" s="43"/>
      <c r="BB61" s="43"/>
      <c r="BC61" s="43"/>
      <c r="BD61" s="43"/>
    </row>
    <row r="62" spans="1:56" ht="14.4" thickBot="1" x14ac:dyDescent="0.35">
      <c r="A62" s="69" t="s">
        <v>4</v>
      </c>
      <c r="B62" s="49">
        <v>1</v>
      </c>
      <c r="C62" s="50">
        <v>2</v>
      </c>
      <c r="D62" s="49">
        <v>3</v>
      </c>
      <c r="E62" s="50">
        <v>4</v>
      </c>
      <c r="F62" s="49" t="s">
        <v>18</v>
      </c>
      <c r="G62" s="49" t="s">
        <v>19</v>
      </c>
      <c r="H62" s="49" t="s">
        <v>20</v>
      </c>
      <c r="I62" s="49" t="s">
        <v>21</v>
      </c>
      <c r="J62" s="49" t="s">
        <v>22</v>
      </c>
      <c r="K62" s="50" t="s">
        <v>23</v>
      </c>
      <c r="L62" s="49" t="s">
        <v>24</v>
      </c>
      <c r="M62" s="50" t="s">
        <v>25</v>
      </c>
      <c r="N62" s="49" t="s">
        <v>26</v>
      </c>
      <c r="O62" s="50" t="s">
        <v>27</v>
      </c>
      <c r="P62" s="144"/>
      <c r="Q62" s="25" t="s">
        <v>28</v>
      </c>
      <c r="R62" s="25" t="s">
        <v>10</v>
      </c>
      <c r="S62" s="25" t="s">
        <v>9</v>
      </c>
      <c r="T62" s="25" t="s">
        <v>29</v>
      </c>
      <c r="U62" s="25" t="s">
        <v>30</v>
      </c>
      <c r="V62" s="25" t="s">
        <v>31</v>
      </c>
      <c r="W62" s="25" t="s">
        <v>32</v>
      </c>
      <c r="X62" s="71" t="s">
        <v>11</v>
      </c>
      <c r="Z62" s="71">
        <f>SUM(Z10:Z59)</f>
        <v>0</v>
      </c>
      <c r="AA62" s="71">
        <f t="shared" ref="AA62:AU62" si="21">SUM(AA10:AA59)</f>
        <v>0</v>
      </c>
      <c r="AB62" s="71">
        <f t="shared" si="21"/>
        <v>0</v>
      </c>
      <c r="AC62" s="71">
        <f t="shared" si="21"/>
        <v>0</v>
      </c>
      <c r="AD62" s="71">
        <f t="shared" si="21"/>
        <v>0</v>
      </c>
      <c r="AE62" s="71">
        <f t="shared" si="21"/>
        <v>0</v>
      </c>
      <c r="AF62" s="71">
        <f t="shared" si="21"/>
        <v>0</v>
      </c>
      <c r="AG62" s="71">
        <f t="shared" si="21"/>
        <v>0</v>
      </c>
      <c r="AH62" s="71">
        <f t="shared" si="21"/>
        <v>0</v>
      </c>
      <c r="AI62" s="71">
        <f t="shared" si="21"/>
        <v>0</v>
      </c>
      <c r="AJ62" s="71">
        <f t="shared" si="21"/>
        <v>0</v>
      </c>
      <c r="AK62" s="71">
        <f t="shared" si="21"/>
        <v>0</v>
      </c>
      <c r="AL62" s="71">
        <f t="shared" si="21"/>
        <v>0</v>
      </c>
      <c r="AM62" s="71">
        <f t="shared" si="21"/>
        <v>0</v>
      </c>
      <c r="AN62" s="71">
        <f t="shared" si="21"/>
        <v>0</v>
      </c>
      <c r="AO62" s="71">
        <f t="shared" si="21"/>
        <v>0</v>
      </c>
      <c r="AP62" s="71">
        <f t="shared" si="21"/>
        <v>0</v>
      </c>
      <c r="AQ62" s="71">
        <f t="shared" si="21"/>
        <v>0</v>
      </c>
      <c r="AR62" s="71">
        <f t="shared" si="21"/>
        <v>0</v>
      </c>
      <c r="AS62" s="71">
        <f t="shared" si="21"/>
        <v>0</v>
      </c>
      <c r="AT62" s="71">
        <f t="shared" si="21"/>
        <v>0</v>
      </c>
      <c r="AU62" s="71">
        <f t="shared" si="21"/>
        <v>0</v>
      </c>
      <c r="AV62" s="45"/>
      <c r="AW62" s="43"/>
      <c r="AX62" s="43"/>
      <c r="AY62" s="43"/>
      <c r="AZ62" s="43"/>
      <c r="BA62" s="43"/>
      <c r="BB62" s="43"/>
      <c r="BC62" s="43"/>
      <c r="BD62" s="43"/>
    </row>
    <row r="63" spans="1:56" x14ac:dyDescent="0.3">
      <c r="A63" s="5"/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145"/>
      <c r="Q63" s="72"/>
      <c r="R63" s="72"/>
      <c r="S63" s="72"/>
      <c r="T63" s="72"/>
      <c r="U63" s="72"/>
      <c r="V63" s="72"/>
      <c r="W63" s="72"/>
      <c r="X63" s="73"/>
    </row>
    <row r="64" spans="1:56" x14ac:dyDescent="0.3">
      <c r="A64" s="6" t="s">
        <v>12</v>
      </c>
      <c r="B64" s="7">
        <f t="shared" ref="B64:O64" si="22">IF(ISERROR(AVERAGE(Z$10:Z$59)),0,AVERAGE(Z$10:Z$59))</f>
        <v>0</v>
      </c>
      <c r="C64" s="7">
        <f t="shared" si="22"/>
        <v>0</v>
      </c>
      <c r="D64" s="7">
        <f t="shared" si="22"/>
        <v>0</v>
      </c>
      <c r="E64" s="7">
        <f t="shared" si="22"/>
        <v>0</v>
      </c>
      <c r="F64" s="7">
        <f t="shared" si="22"/>
        <v>0</v>
      </c>
      <c r="G64" s="7">
        <f t="shared" si="22"/>
        <v>0</v>
      </c>
      <c r="H64" s="7">
        <f t="shared" si="22"/>
        <v>0</v>
      </c>
      <c r="I64" s="7">
        <f t="shared" si="22"/>
        <v>0</v>
      </c>
      <c r="J64" s="7">
        <f t="shared" si="22"/>
        <v>0</v>
      </c>
      <c r="K64" s="7">
        <f t="shared" si="22"/>
        <v>0</v>
      </c>
      <c r="L64" s="7">
        <f t="shared" si="22"/>
        <v>0</v>
      </c>
      <c r="M64" s="7">
        <f t="shared" si="22"/>
        <v>0</v>
      </c>
      <c r="N64" s="7">
        <f t="shared" si="22"/>
        <v>0</v>
      </c>
      <c r="O64" s="7">
        <f t="shared" si="22"/>
        <v>0</v>
      </c>
      <c r="P64" s="7"/>
      <c r="Q64" s="7">
        <f t="shared" ref="Q64:X64" si="23">IF(ISERROR(AVERAGE(AN$10:AN$59)),0,AVERAGE(AN$10:AN$59))</f>
        <v>0</v>
      </c>
      <c r="R64" s="7">
        <f t="shared" si="23"/>
        <v>0</v>
      </c>
      <c r="S64" s="7">
        <f t="shared" si="23"/>
        <v>0</v>
      </c>
      <c r="T64" s="7">
        <f t="shared" si="23"/>
        <v>0</v>
      </c>
      <c r="U64" s="7">
        <f t="shared" si="23"/>
        <v>0</v>
      </c>
      <c r="V64" s="7">
        <f t="shared" si="23"/>
        <v>0</v>
      </c>
      <c r="W64" s="7">
        <f t="shared" si="23"/>
        <v>0</v>
      </c>
      <c r="X64" s="7">
        <f t="shared" si="23"/>
        <v>0</v>
      </c>
      <c r="Z64" s="95">
        <v>0</v>
      </c>
      <c r="AA64" s="95">
        <v>0</v>
      </c>
      <c r="AB64" s="95">
        <v>0</v>
      </c>
      <c r="AC64" s="95">
        <v>0</v>
      </c>
      <c r="AD64" s="95">
        <v>0</v>
      </c>
      <c r="AE64" s="95">
        <v>0</v>
      </c>
      <c r="AF64" s="95"/>
    </row>
    <row r="65" spans="1:48" x14ac:dyDescent="0.3">
      <c r="A65" s="74" t="s">
        <v>13</v>
      </c>
      <c r="B65" s="75">
        <f t="shared" ref="B65:O65" si="24">B64/Z$9</f>
        <v>0</v>
      </c>
      <c r="C65" s="75">
        <f t="shared" si="24"/>
        <v>0</v>
      </c>
      <c r="D65" s="75">
        <f t="shared" si="24"/>
        <v>0</v>
      </c>
      <c r="E65" s="75">
        <f t="shared" si="24"/>
        <v>0</v>
      </c>
      <c r="F65" s="75">
        <f t="shared" si="24"/>
        <v>0</v>
      </c>
      <c r="G65" s="75">
        <f t="shared" si="24"/>
        <v>0</v>
      </c>
      <c r="H65" s="75">
        <f t="shared" si="24"/>
        <v>0</v>
      </c>
      <c r="I65" s="75">
        <f t="shared" si="24"/>
        <v>0</v>
      </c>
      <c r="J65" s="75">
        <f t="shared" si="24"/>
        <v>0</v>
      </c>
      <c r="K65" s="75">
        <f t="shared" si="24"/>
        <v>0</v>
      </c>
      <c r="L65" s="75">
        <f t="shared" si="24"/>
        <v>0</v>
      </c>
      <c r="M65" s="75">
        <f t="shared" si="24"/>
        <v>0</v>
      </c>
      <c r="N65" s="75">
        <f t="shared" si="24"/>
        <v>0</v>
      </c>
      <c r="O65" s="75">
        <f t="shared" si="24"/>
        <v>0</v>
      </c>
      <c r="P65" s="75"/>
      <c r="Q65" s="75">
        <f t="shared" ref="Q65:X65" si="25">Q64/AN$9</f>
        <v>0</v>
      </c>
      <c r="R65" s="75">
        <f t="shared" si="25"/>
        <v>0</v>
      </c>
      <c r="S65" s="75">
        <f t="shared" si="25"/>
        <v>0</v>
      </c>
      <c r="T65" s="75">
        <f t="shared" si="25"/>
        <v>0</v>
      </c>
      <c r="U65" s="75">
        <f t="shared" si="25"/>
        <v>0</v>
      </c>
      <c r="V65" s="75">
        <f t="shared" si="25"/>
        <v>0</v>
      </c>
      <c r="W65" s="75">
        <f t="shared" si="25"/>
        <v>0</v>
      </c>
      <c r="X65" s="75">
        <f t="shared" si="25"/>
        <v>0</v>
      </c>
      <c r="Z65" s="95">
        <v>1</v>
      </c>
      <c r="AA65" s="95">
        <v>1</v>
      </c>
      <c r="AB65" s="95">
        <v>1</v>
      </c>
      <c r="AC65" s="95">
        <v>2</v>
      </c>
      <c r="AD65" s="95">
        <v>3</v>
      </c>
      <c r="AE65" s="95">
        <v>1</v>
      </c>
      <c r="AF65" s="95"/>
    </row>
    <row r="66" spans="1:48" x14ac:dyDescent="0.3">
      <c r="A66" s="6" t="s">
        <v>14</v>
      </c>
      <c r="B66" s="7">
        <f>IF(ISERROR(STDEV(Z$10:Z59)),0,STDEV(Z$10:Z59))</f>
        <v>0</v>
      </c>
      <c r="C66" s="7">
        <f>IF(ISERROR(STDEV(AA$10:AA59)),0,STDEV(AA$10:AA59))</f>
        <v>0</v>
      </c>
      <c r="D66" s="7">
        <f>IF(ISERROR(STDEV(AB$10:AB59)),0,STDEV(AB$10:AB59))</f>
        <v>0</v>
      </c>
      <c r="E66" s="7">
        <f>IF(ISERROR(STDEV(AC$10:AC59)),0,STDEV(AC$10:AC59))</f>
        <v>0</v>
      </c>
      <c r="F66" s="7">
        <f>IF(ISERROR(STDEV(AD$10:AD59)),0,STDEV(AD$10:AD59))</f>
        <v>0</v>
      </c>
      <c r="G66" s="7">
        <f>IF(ISERROR(STDEV(AE$10:AE59)),0,STDEV(AE$10:AE59))</f>
        <v>0</v>
      </c>
      <c r="H66" s="7">
        <f>IF(ISERROR(STDEV(AF$10:AF59)),0,STDEV(AF$10:AF59))</f>
        <v>0</v>
      </c>
      <c r="I66" s="7">
        <f>IF(ISERROR(STDEV(AG$10:AG59)),0,STDEV(AG$10:AG59))</f>
        <v>0</v>
      </c>
      <c r="J66" s="7">
        <f>IF(ISERROR(STDEV(AH$10:AH59)),0,STDEV(AH$10:AH59))</f>
        <v>0</v>
      </c>
      <c r="K66" s="7">
        <f>IF(ISERROR(STDEV(AI$10:AI59)),0,STDEV(AI$10:AI59))</f>
        <v>0</v>
      </c>
      <c r="L66" s="7">
        <f>IF(ISERROR(STDEV(AJ$10:AJ59)),0,STDEV(AJ$10:AJ59))</f>
        <v>0</v>
      </c>
      <c r="M66" s="7">
        <f>IF(ISERROR(STDEV(AK$10:AK59)),0,STDEV(AK$10:AK59))</f>
        <v>0</v>
      </c>
      <c r="N66" s="7">
        <f>IF(ISERROR(STDEV(AL$10:AL59)),0,STDEV(AL$10:AL59))</f>
        <v>0</v>
      </c>
      <c r="O66" s="7">
        <f>IF(ISERROR(STDEV(AM$10:AM59)),0,STDEV(AM$10:AM59))</f>
        <v>0</v>
      </c>
      <c r="P66" s="7"/>
      <c r="Q66" s="7">
        <f>IF(ISERROR(STDEV(AN$10:AN59)),0,STDEV(AN$10:AN59))</f>
        <v>0</v>
      </c>
      <c r="R66" s="7">
        <f>IF(ISERROR(STDEV(AO$10:AO59)),0,STDEV(AO$10:AO59))</f>
        <v>0</v>
      </c>
      <c r="S66" s="7">
        <f>IF(ISERROR(STDEV(AP$10:AP59)),0,STDEV(AP$10:AP59))</f>
        <v>0</v>
      </c>
      <c r="T66" s="7">
        <f>IF(ISERROR(STDEV(AQ$10:AQ59)),0,STDEV(AQ$10:AQ59))</f>
        <v>0</v>
      </c>
      <c r="U66" s="7">
        <f>IF(ISERROR(STDEV(AR$10:AR59)),0,STDEV(AR$10:AR59))</f>
        <v>0</v>
      </c>
      <c r="V66" s="7">
        <f>IF(ISERROR(STDEV(AS$10:AS59)),0,STDEV(AS$10:AS59))</f>
        <v>0</v>
      </c>
      <c r="W66" s="7">
        <f>IF(ISERROR(STDEV(AT$10:AT59)),0,STDEV(AT$10:AT59))</f>
        <v>0</v>
      </c>
      <c r="X66" s="7">
        <f>IF(ISERROR(STDEV(AU$10:AU59)),0,STDEV(AU$10:AU59))</f>
        <v>0</v>
      </c>
      <c r="Z66" s="95" t="s">
        <v>17</v>
      </c>
      <c r="AA66" s="95">
        <v>2</v>
      </c>
      <c r="AB66" s="95">
        <v>2</v>
      </c>
      <c r="AC66" s="95">
        <v>4</v>
      </c>
      <c r="AD66" s="95">
        <v>6</v>
      </c>
      <c r="AE66" s="95">
        <v>2</v>
      </c>
      <c r="AF66" s="95"/>
    </row>
    <row r="67" spans="1:48" x14ac:dyDescent="0.3">
      <c r="A67" s="4"/>
      <c r="B67" s="264" t="s">
        <v>15</v>
      </c>
      <c r="C67" s="264"/>
      <c r="D67" s="264"/>
      <c r="E67" s="264"/>
      <c r="F67" s="264"/>
      <c r="G67" s="264"/>
      <c r="H67" s="264"/>
      <c r="I67" s="264"/>
      <c r="J67" s="264"/>
      <c r="K67" s="264"/>
      <c r="L67" s="264"/>
      <c r="M67" s="264"/>
      <c r="N67" s="264"/>
      <c r="O67" s="264"/>
      <c r="P67" s="264"/>
      <c r="Q67" s="264"/>
      <c r="R67" s="264"/>
      <c r="S67" s="264"/>
      <c r="T67" s="264"/>
      <c r="U67" s="264"/>
      <c r="V67" s="264"/>
      <c r="W67" s="264"/>
      <c r="X67" s="13"/>
      <c r="Z67" s="95"/>
      <c r="AA67" s="95" t="s">
        <v>17</v>
      </c>
      <c r="AB67" s="96">
        <v>3</v>
      </c>
      <c r="AC67" s="95" t="s">
        <v>17</v>
      </c>
      <c r="AD67" s="95" t="s">
        <v>17</v>
      </c>
      <c r="AE67" s="95">
        <v>3</v>
      </c>
      <c r="AF67" s="95"/>
    </row>
    <row r="68" spans="1:48" x14ac:dyDescent="0.3">
      <c r="Z68" s="95"/>
      <c r="AA68" s="95"/>
      <c r="AB68" s="95" t="s">
        <v>17</v>
      </c>
      <c r="AC68" s="95"/>
      <c r="AD68" s="95"/>
      <c r="AE68" s="95">
        <v>4</v>
      </c>
      <c r="AF68" s="95"/>
    </row>
    <row r="69" spans="1:48" x14ac:dyDescent="0.3">
      <c r="A69" s="77">
        <v>0</v>
      </c>
      <c r="B69" s="83">
        <f>IF(ISERROR(COUNTIF(B$10:B$59,A69)/$A$79),0,COUNTIF(B$10:B$59,A69)/$A$79)</f>
        <v>0</v>
      </c>
      <c r="C69" s="83">
        <f>IF(ISERROR(COUNTIF(C$10:C$59,A69)/$A$79),0,COUNTIF(C$10:C$59,A69)/$A$79)</f>
        <v>0</v>
      </c>
      <c r="D69" s="83">
        <f>IF(ISERROR(COUNTIF(D$10:D$59,A69)/$A$79),0,COUNTIF(D$10:D$59,A69)/$A$79)</f>
        <v>0</v>
      </c>
      <c r="E69" s="83">
        <f>IF(ISERROR(COUNTIF(E$10:E$59,A69)/$A$79),0,COUNTIF(E$10:E$59,A69)/$A$79)</f>
        <v>0</v>
      </c>
      <c r="F69" s="83">
        <f>IF(ISERROR(COUNTIF(F$10:F$59,A69)/$A$79),0,COUNTIF(F$10:F$59,A69)/$A$79)</f>
        <v>0</v>
      </c>
      <c r="G69" s="83">
        <f>IF(ISERROR(COUNTIF(G$10:G$59,A69)/$A$79),0,COUNTIF(G$10:G$59,A69)/$A$79)</f>
        <v>0</v>
      </c>
      <c r="H69" s="83">
        <f>IF(ISERROR(COUNTIF(H$10:H$59,A69)/$A$79),0,COUNTIF(H$10:H$59,A69)/$A$79)</f>
        <v>0</v>
      </c>
      <c r="I69" s="83">
        <f>IF(ISERROR(COUNTIF(I$10:I$59,A69)/$A$79),0,COUNTIF(I$10:I$59,A69)/$A$79)</f>
        <v>0</v>
      </c>
      <c r="J69" s="83">
        <f>IF(ISERROR(COUNTIF(J$10:J$59,A69)/$A$79),0,COUNTIF(J$10:J$59,A69)/$A$79)</f>
        <v>0</v>
      </c>
      <c r="K69" s="83">
        <f>IF(ISERROR(COUNTIF(K$10:K$59,A69)/$A$79),0,COUNTIF(K$10:K$59,A69)/$A$79)</f>
        <v>0</v>
      </c>
      <c r="L69" s="83">
        <f>IF(ISERROR(COUNTIF(L$10:L$59,A69)/$A$79),0,COUNTIF(L$10:L$59,A69)/$A$79)</f>
        <v>0</v>
      </c>
      <c r="M69" s="83">
        <f>IF(ISERROR(COUNTIF(M$10:M$59,A69)/$A$79),0,COUNTIF(M$10:M$59,A69)/$A$79)</f>
        <v>0</v>
      </c>
      <c r="N69" s="83">
        <f>IF(ISERROR(COUNTIF(N$10:N$59,A69)/$A$79),0,COUNTIF(N$10:N$59,A69)/$A$79)</f>
        <v>0</v>
      </c>
      <c r="O69" s="83">
        <f>IF(ISERROR(COUNTIF(O$10:O$59,A69)/$A$79),0,COUNTIF(O$10:O$59,A69)/$A$79)</f>
        <v>0</v>
      </c>
      <c r="P69" s="83"/>
      <c r="Q69" s="92" t="s">
        <v>61</v>
      </c>
      <c r="R69" s="89">
        <f>IF(ISERROR(COUNTIF(R$10:R$59,A69)/$A$79),0,COUNTIF(R$10:R$59,A69)/$A$79)</f>
        <v>0</v>
      </c>
      <c r="S69" s="89">
        <f>IF(ISERROR(COUNTIF(S$10:S$59,A69)/$A$79),0,COUNTIF(S$10:S$59,A69)/$A$79)</f>
        <v>0</v>
      </c>
      <c r="T69" s="89">
        <f>IF(ISERROR(COUNTIF(T$10:T$59,A69)/$A$79),0,COUNTIF(T$10:T$59,A69)/$A$79)</f>
        <v>0</v>
      </c>
      <c r="U69" s="89">
        <f>IF(ISERROR(COUNTIF(U$10:U$59,A69)/$A$79),0,COUNTIF(U$10:U$59,A69)/$A$79)</f>
        <v>0</v>
      </c>
      <c r="V69" s="89">
        <f>IF(ISERROR(COUNTIF(V$10:V$59,A69)/$A$79),0,COUNTIF(V$10:V$59,A69)/$A$79)</f>
        <v>0</v>
      </c>
      <c r="W69" s="89">
        <f>IF(ISERROR(COUNTIF(W$10:W$59,A69)/$A$79),0,COUNTIF(W$10:W$59,A69)/$A$79)</f>
        <v>0</v>
      </c>
      <c r="X69" s="105">
        <v>0</v>
      </c>
      <c r="Z69" s="95"/>
      <c r="AA69" s="95"/>
      <c r="AB69" s="95"/>
      <c r="AC69" s="95"/>
      <c r="AD69" s="95"/>
      <c r="AE69" s="95">
        <v>5</v>
      </c>
      <c r="AF69" s="95"/>
    </row>
    <row r="70" spans="1:48" x14ac:dyDescent="0.3">
      <c r="A70" s="77">
        <v>1</v>
      </c>
      <c r="B70" s="83">
        <f t="shared" ref="B70:B72" si="26">IF(ISERROR(COUNTIF(B$10:B$59,A70)/$A$79),0,COUNTIF(B$10:B$59,A70)/$A$79)</f>
        <v>0</v>
      </c>
      <c r="C70" s="83">
        <f t="shared" ref="C70:C72" si="27">IF(ISERROR(COUNTIF(C$10:C$59,A70)/$A$79),0,COUNTIF(C$10:C$59,A70)/$A$79)</f>
        <v>0</v>
      </c>
      <c r="D70" s="83">
        <f t="shared" ref="D70:D72" si="28">IF(ISERROR(COUNTIF(D$10:D$59,A70)/$A$79),0,COUNTIF(D$10:D$59,A70)/$A$79)</f>
        <v>0</v>
      </c>
      <c r="E70" s="83">
        <f t="shared" ref="E70:E72" si="29">IF(ISERROR(COUNTIF(E$10:E$59,A70)/$A$79),0,COUNTIF(E$10:E$59,A70)/$A$79)</f>
        <v>0</v>
      </c>
      <c r="F70" s="83">
        <f t="shared" ref="F70:F72" si="30">IF(ISERROR(COUNTIF(F$10:F$59,A70)/$A$79),0,COUNTIF(F$10:F$59,A70)/$A$79)</f>
        <v>0</v>
      </c>
      <c r="G70" s="83">
        <f t="shared" ref="G70:G72" si="31">IF(ISERROR(COUNTIF(G$10:G$59,A70)/$A$79),0,COUNTIF(G$10:G$59,A70)/$A$79)</f>
        <v>0</v>
      </c>
      <c r="H70" s="83">
        <f t="shared" ref="H70:H72" si="32">IF(ISERROR(COUNTIF(H$10:H$59,A70)/$A$79),0,COUNTIF(H$10:H$59,A70)/$A$79)</f>
        <v>0</v>
      </c>
      <c r="I70" s="83">
        <f t="shared" ref="I70:I72" si="33">IF(ISERROR(COUNTIF(I$10:I$59,A70)/$A$79),0,COUNTIF(I$10:I$59,A70)/$A$79)</f>
        <v>0</v>
      </c>
      <c r="J70" s="83">
        <f t="shared" ref="J70:J72" si="34">IF(ISERROR(COUNTIF(J$10:J$59,A70)/$A$79),0,COUNTIF(J$10:J$59,A70)/$A$79)</f>
        <v>0</v>
      </c>
      <c r="K70" s="83">
        <f t="shared" ref="K70:K72" si="35">IF(ISERROR(COUNTIF(K$10:K$59,A70)/$A$79),0,COUNTIF(K$10:K$59,A70)/$A$79)</f>
        <v>0</v>
      </c>
      <c r="L70" s="83">
        <f t="shared" ref="L70:L72" si="36">IF(ISERROR(COUNTIF(L$10:L$59,A70)/$A$79),0,COUNTIF(L$10:L$59,A70)/$A$79)</f>
        <v>0</v>
      </c>
      <c r="M70" s="83">
        <f t="shared" ref="M70:M72" si="37">IF(ISERROR(COUNTIF(M$10:M$59,A70)/$A$79),0,COUNTIF(M$10:M$59,A70)/$A$79)</f>
        <v>0</v>
      </c>
      <c r="N70" s="83">
        <f t="shared" ref="N70:N72" si="38">IF(ISERROR(COUNTIF(N$10:N$59,A70)/$A$79),0,COUNTIF(N$10:N$59,A70)/$A$79)</f>
        <v>0</v>
      </c>
      <c r="O70" s="83">
        <f t="shared" ref="O70:O72" si="39">IF(ISERROR(COUNTIF(O$10:O$59,A70)/$A$79),0,COUNTIF(O$10:O$59,A70)/$A$79)</f>
        <v>0</v>
      </c>
      <c r="P70" s="83"/>
      <c r="Q70" s="92" t="s">
        <v>61</v>
      </c>
      <c r="R70" s="92" t="s">
        <v>61</v>
      </c>
      <c r="S70" s="92" t="s">
        <v>61</v>
      </c>
      <c r="T70" s="89">
        <f t="shared" ref="T70:T71" si="40">IF(ISERROR(COUNTIF(T$10:T$59,A70)/$A$79),0,COUNTIF(T$10:T$59,A70)/$A$79)</f>
        <v>0</v>
      </c>
      <c r="U70" s="92" t="s">
        <v>61</v>
      </c>
      <c r="V70" s="92" t="s">
        <v>61</v>
      </c>
      <c r="W70" s="92" t="s">
        <v>61</v>
      </c>
      <c r="X70" s="106">
        <v>1</v>
      </c>
      <c r="Z70" s="95"/>
      <c r="AA70" s="95"/>
      <c r="AB70" s="95"/>
      <c r="AC70" s="95"/>
      <c r="AD70" s="95"/>
      <c r="AE70" s="95">
        <v>6</v>
      </c>
      <c r="AF70" s="95"/>
    </row>
    <row r="71" spans="1:48" x14ac:dyDescent="0.3">
      <c r="A71" s="77">
        <v>2</v>
      </c>
      <c r="B71" s="83">
        <f t="shared" si="26"/>
        <v>0</v>
      </c>
      <c r="C71" s="83">
        <f t="shared" si="27"/>
        <v>0</v>
      </c>
      <c r="D71" s="83">
        <f t="shared" si="28"/>
        <v>0</v>
      </c>
      <c r="E71" s="83">
        <f t="shared" si="29"/>
        <v>0</v>
      </c>
      <c r="F71" s="83">
        <f t="shared" si="30"/>
        <v>0</v>
      </c>
      <c r="G71" s="83">
        <f t="shared" si="31"/>
        <v>0</v>
      </c>
      <c r="H71" s="83">
        <f t="shared" si="32"/>
        <v>0</v>
      </c>
      <c r="I71" s="83">
        <f t="shared" si="33"/>
        <v>0</v>
      </c>
      <c r="J71" s="83">
        <f t="shared" si="34"/>
        <v>0</v>
      </c>
      <c r="K71" s="83">
        <f t="shared" si="35"/>
        <v>0</v>
      </c>
      <c r="L71" s="83">
        <f t="shared" si="36"/>
        <v>0</v>
      </c>
      <c r="M71" s="83">
        <f t="shared" si="37"/>
        <v>0</v>
      </c>
      <c r="N71" s="83">
        <f t="shared" si="38"/>
        <v>0</v>
      </c>
      <c r="O71" s="83">
        <f t="shared" si="39"/>
        <v>0</v>
      </c>
      <c r="P71" s="83"/>
      <c r="Q71" s="92" t="s">
        <v>61</v>
      </c>
      <c r="R71" s="89">
        <f t="shared" ref="R71" si="41">IF(ISERROR(COUNTIF(R$10:R$59,A71)/$A$79),0,COUNTIF(R$10:R$59,A71)/$A$79)</f>
        <v>0</v>
      </c>
      <c r="S71" s="92" t="s">
        <v>61</v>
      </c>
      <c r="T71" s="89">
        <f t="shared" si="40"/>
        <v>0</v>
      </c>
      <c r="U71" s="89">
        <f t="shared" ref="U71" si="42">IF(ISERROR(COUNTIF(U$10:U$59,A71)/$A$79),0,COUNTIF(U$10:U$59,A71)/$A$79)</f>
        <v>0</v>
      </c>
      <c r="V71" s="92" t="s">
        <v>61</v>
      </c>
      <c r="W71" s="89">
        <f t="shared" ref="W71" si="43">IF(ISERROR(COUNTIF(W$10:W$59,A71)/$A$79),0,COUNTIF(W$10:W$59,A71)/$A$79)</f>
        <v>0</v>
      </c>
      <c r="X71" s="106">
        <v>2</v>
      </c>
      <c r="Z71" s="95"/>
      <c r="AA71" s="95"/>
      <c r="AB71" s="95"/>
      <c r="AC71" s="95"/>
      <c r="AD71" s="95"/>
      <c r="AE71" s="95">
        <v>7</v>
      </c>
      <c r="AF71" s="95"/>
    </row>
    <row r="72" spans="1:48" x14ac:dyDescent="0.3">
      <c r="A72" s="77">
        <v>3</v>
      </c>
      <c r="B72" s="83">
        <f t="shared" si="26"/>
        <v>0</v>
      </c>
      <c r="C72" s="83">
        <f t="shared" si="27"/>
        <v>0</v>
      </c>
      <c r="D72" s="83">
        <f t="shared" si="28"/>
        <v>0</v>
      </c>
      <c r="E72" s="83">
        <f t="shared" si="29"/>
        <v>0</v>
      </c>
      <c r="F72" s="83">
        <f t="shared" si="30"/>
        <v>0</v>
      </c>
      <c r="G72" s="83">
        <f t="shared" si="31"/>
        <v>0</v>
      </c>
      <c r="H72" s="83">
        <f t="shared" si="32"/>
        <v>0</v>
      </c>
      <c r="I72" s="83">
        <f t="shared" si="33"/>
        <v>0</v>
      </c>
      <c r="J72" s="83">
        <f t="shared" si="34"/>
        <v>0</v>
      </c>
      <c r="K72" s="83">
        <f t="shared" si="35"/>
        <v>0</v>
      </c>
      <c r="L72" s="83">
        <f t="shared" si="36"/>
        <v>0</v>
      </c>
      <c r="M72" s="83">
        <f t="shared" si="37"/>
        <v>0</v>
      </c>
      <c r="N72" s="83">
        <f t="shared" si="38"/>
        <v>0</v>
      </c>
      <c r="O72" s="83">
        <f t="shared" si="39"/>
        <v>0</v>
      </c>
      <c r="P72" s="83"/>
      <c r="Q72" s="92" t="s">
        <v>61</v>
      </c>
      <c r="R72" s="92" t="s">
        <v>61</v>
      </c>
      <c r="S72" s="89">
        <f t="shared" ref="S72" si="44">IF(ISERROR(COUNTIF(S$10:S$59,A72)/$A$79),0,COUNTIF(S$10:S$59,A72)/$A$79)</f>
        <v>0</v>
      </c>
      <c r="T72" s="92" t="s">
        <v>61</v>
      </c>
      <c r="U72" s="92" t="s">
        <v>61</v>
      </c>
      <c r="V72" s="89">
        <f t="shared" ref="V72" si="45">IF(ISERROR(COUNTIF(V$10:V$59,A72)/$A$79),0,COUNTIF(V$10:V$59,A72)/$A$79)</f>
        <v>0</v>
      </c>
      <c r="W72" s="92" t="s">
        <v>61</v>
      </c>
      <c r="X72" s="106">
        <v>3</v>
      </c>
      <c r="Z72" s="95"/>
      <c r="AA72" s="95"/>
      <c r="AB72" s="95"/>
      <c r="AC72" s="95"/>
      <c r="AD72" s="95"/>
      <c r="AE72" s="95">
        <v>8</v>
      </c>
      <c r="AF72" s="95"/>
    </row>
    <row r="73" spans="1:48" x14ac:dyDescent="0.3">
      <c r="Q73" s="92" t="s">
        <v>61</v>
      </c>
      <c r="R73" s="89">
        <f>IF(ISERROR(COUNTIF(R$10:R$59,X73)/$A$79),0,COUNTIF(R$10:R$59,X73)/$A$79)</f>
        <v>0</v>
      </c>
      <c r="S73" s="92" t="s">
        <v>61</v>
      </c>
      <c r="T73" s="92" t="s">
        <v>61</v>
      </c>
      <c r="U73" s="89">
        <f>IF(ISERROR(COUNTIF(U$10:U$59,X73)/$A$79),0,COUNTIF(U$10:U$59,X73)/$A$79)</f>
        <v>0</v>
      </c>
      <c r="V73" s="92" t="s">
        <v>61</v>
      </c>
      <c r="W73" s="89">
        <f>IF(ISERROR(COUNTIF(W$10:W$59,X73)/$A$79),0,COUNTIF(W$10:W$59,X73)/$A$79)</f>
        <v>0</v>
      </c>
      <c r="X73" s="107">
        <v>4</v>
      </c>
      <c r="Z73" s="95"/>
      <c r="AA73" s="95"/>
      <c r="AB73" s="95"/>
      <c r="AC73" s="95"/>
      <c r="AD73" s="95"/>
      <c r="AE73" s="95">
        <v>9</v>
      </c>
      <c r="AF73" s="95"/>
    </row>
    <row r="74" spans="1:48" x14ac:dyDescent="0.3">
      <c r="Q74" s="92" t="s">
        <v>61</v>
      </c>
      <c r="R74" s="92" t="s">
        <v>61</v>
      </c>
      <c r="S74" s="89">
        <f>IF(ISERROR(COUNTIF(S$10:S$59,X74)/$A$79),0,COUNTIF(S$10:S$59,X74)/$A$79)</f>
        <v>0</v>
      </c>
      <c r="T74" s="92" t="s">
        <v>61</v>
      </c>
      <c r="U74" s="92" t="s">
        <v>61</v>
      </c>
      <c r="V74" s="89">
        <f>IF(ISERROR(COUNTIF(V$10:V$59,X74)/$A$79),0,COUNTIF(V$10:V$59,X74)/$A$79)</f>
        <v>0</v>
      </c>
      <c r="W74" s="92" t="s">
        <v>61</v>
      </c>
      <c r="X74" s="107">
        <v>6</v>
      </c>
      <c r="Z74" s="95"/>
      <c r="AA74" s="95"/>
      <c r="AB74" s="95"/>
      <c r="AC74" s="95"/>
      <c r="AD74" s="95"/>
      <c r="AE74" s="95">
        <v>10</v>
      </c>
      <c r="AF74" s="95"/>
    </row>
    <row r="75" spans="1:48" s="4" customFormat="1" x14ac:dyDescent="0.3">
      <c r="Z75" s="95"/>
      <c r="AA75" s="95"/>
      <c r="AB75" s="95"/>
      <c r="AC75" s="95"/>
      <c r="AD75" s="95"/>
      <c r="AE75" s="95">
        <v>11</v>
      </c>
      <c r="AF75" s="95"/>
      <c r="AV75" s="41"/>
    </row>
    <row r="76" spans="1:48" x14ac:dyDescent="0.3">
      <c r="A76" s="78" t="s">
        <v>37</v>
      </c>
      <c r="B76" s="79">
        <f>IF(ISERROR(COUNTIF(B$10:B$59,B86)/$A$79),0,COUNTIF(B$10:B$59,B86)/$A$79)</f>
        <v>0</v>
      </c>
      <c r="C76" s="79">
        <f t="shared" ref="C76:Q76" si="46">IF(ISERROR(COUNTIF(C$10:C$59,C86)/$A$79),0,COUNTIF(C$10:C$59,C86)/$A$79)</f>
        <v>0</v>
      </c>
      <c r="D76" s="79">
        <f t="shared" si="46"/>
        <v>0</v>
      </c>
      <c r="E76" s="79">
        <f t="shared" si="46"/>
        <v>0</v>
      </c>
      <c r="F76" s="79">
        <f t="shared" si="46"/>
        <v>0</v>
      </c>
      <c r="G76" s="79">
        <f t="shared" si="46"/>
        <v>0</v>
      </c>
      <c r="H76" s="79">
        <f t="shared" si="46"/>
        <v>0</v>
      </c>
      <c r="I76" s="79">
        <f t="shared" si="46"/>
        <v>0</v>
      </c>
      <c r="J76" s="79">
        <f t="shared" si="46"/>
        <v>0</v>
      </c>
      <c r="K76" s="79">
        <f t="shared" si="46"/>
        <v>0</v>
      </c>
      <c r="L76" s="79">
        <f t="shared" si="46"/>
        <v>0</v>
      </c>
      <c r="M76" s="79">
        <f t="shared" si="46"/>
        <v>0</v>
      </c>
      <c r="N76" s="79">
        <f t="shared" si="46"/>
        <v>0</v>
      </c>
      <c r="O76" s="79">
        <f t="shared" si="46"/>
        <v>0</v>
      </c>
      <c r="P76" s="79"/>
      <c r="Q76" s="79">
        <f t="shared" si="46"/>
        <v>0</v>
      </c>
      <c r="R76" s="79">
        <f>IF(ISERROR(COUNTIF(R$10:R$59,R86)/$A$79),0,COUNTIF(R$10:R$59,R86)/$A$79)</f>
        <v>0</v>
      </c>
      <c r="S76" s="79">
        <f t="shared" ref="S76:W76" si="47">IF(ISERROR(COUNTIF(S$10:S$59,S86)/$A$79),0,COUNTIF(S$10:S$59,S86)/$A$79)</f>
        <v>0</v>
      </c>
      <c r="T76" s="79">
        <f t="shared" si="47"/>
        <v>0</v>
      </c>
      <c r="U76" s="79">
        <f t="shared" si="47"/>
        <v>0</v>
      </c>
      <c r="V76" s="79">
        <f t="shared" si="47"/>
        <v>0</v>
      </c>
      <c r="W76" s="79">
        <f t="shared" si="47"/>
        <v>0</v>
      </c>
      <c r="X76" s="39"/>
      <c r="Z76" s="95"/>
      <c r="AA76" s="95"/>
      <c r="AB76" s="95"/>
      <c r="AC76" s="95"/>
      <c r="AD76" s="95"/>
      <c r="AE76" s="95">
        <v>12</v>
      </c>
      <c r="AF76" s="95"/>
    </row>
    <row r="77" spans="1:48" x14ac:dyDescent="0.3">
      <c r="A77" s="78" t="s">
        <v>16</v>
      </c>
      <c r="B77" s="79">
        <f>SUM(B69:B76)</f>
        <v>0</v>
      </c>
      <c r="C77" s="79">
        <f t="shared" ref="C77:W77" si="48">SUM(C69:C76)</f>
        <v>0</v>
      </c>
      <c r="D77" s="79">
        <f t="shared" si="48"/>
        <v>0</v>
      </c>
      <c r="E77" s="79">
        <f t="shared" si="48"/>
        <v>0</v>
      </c>
      <c r="F77" s="79">
        <f t="shared" si="48"/>
        <v>0</v>
      </c>
      <c r="G77" s="79">
        <f t="shared" si="48"/>
        <v>0</v>
      </c>
      <c r="H77" s="79">
        <f t="shared" si="48"/>
        <v>0</v>
      </c>
      <c r="I77" s="79">
        <f t="shared" si="48"/>
        <v>0</v>
      </c>
      <c r="J77" s="79">
        <f t="shared" si="48"/>
        <v>0</v>
      </c>
      <c r="K77" s="79">
        <f t="shared" si="48"/>
        <v>0</v>
      </c>
      <c r="L77" s="79">
        <f t="shared" si="48"/>
        <v>0</v>
      </c>
      <c r="M77" s="79">
        <f t="shared" si="48"/>
        <v>0</v>
      </c>
      <c r="N77" s="79">
        <f t="shared" si="48"/>
        <v>0</v>
      </c>
      <c r="O77" s="79">
        <f t="shared" si="48"/>
        <v>0</v>
      </c>
      <c r="P77" s="79"/>
      <c r="Q77" s="217" t="s">
        <v>61</v>
      </c>
      <c r="R77" s="79">
        <f t="shared" si="48"/>
        <v>0</v>
      </c>
      <c r="S77" s="79">
        <f t="shared" si="48"/>
        <v>0</v>
      </c>
      <c r="T77" s="79">
        <f t="shared" si="48"/>
        <v>0</v>
      </c>
      <c r="U77" s="79">
        <f t="shared" si="48"/>
        <v>0</v>
      </c>
      <c r="V77" s="79">
        <f t="shared" si="48"/>
        <v>0</v>
      </c>
      <c r="W77" s="79">
        <f t="shared" si="48"/>
        <v>0</v>
      </c>
      <c r="X77" s="39"/>
      <c r="Z77" s="95"/>
      <c r="AA77" s="95"/>
      <c r="AB77" s="95"/>
      <c r="AC77" s="95"/>
      <c r="AD77" s="95"/>
      <c r="AE77" s="95">
        <v>13</v>
      </c>
      <c r="AF77" s="95"/>
    </row>
    <row r="78" spans="1:48" ht="14.4" thickBot="1" x14ac:dyDescent="0.35">
      <c r="A78" s="118"/>
      <c r="B78" s="118"/>
      <c r="C78" s="118"/>
      <c r="D78" s="118"/>
      <c r="E78" s="118"/>
      <c r="F78" s="118"/>
      <c r="G78" s="118"/>
      <c r="H78" s="118"/>
      <c r="I78" s="118"/>
      <c r="J78" s="118"/>
      <c r="K78" s="118"/>
      <c r="L78" s="118"/>
      <c r="M78" s="118"/>
      <c r="N78" s="118"/>
      <c r="O78" s="118"/>
      <c r="P78" s="118"/>
      <c r="Q78" s="118"/>
      <c r="R78" s="118"/>
      <c r="S78" s="118"/>
      <c r="T78" s="118"/>
      <c r="U78" s="118"/>
      <c r="V78" s="118"/>
      <c r="W78" s="123"/>
      <c r="X78" s="35"/>
      <c r="Z78" s="95"/>
      <c r="AA78" s="95"/>
      <c r="AB78" s="95"/>
      <c r="AC78" s="95"/>
      <c r="AD78" s="95"/>
      <c r="AE78" s="95">
        <v>14</v>
      </c>
      <c r="AF78" s="95"/>
    </row>
    <row r="79" spans="1:48" s="81" customFormat="1" ht="14.4" thickBot="1" x14ac:dyDescent="0.35">
      <c r="A79" s="80">
        <f>COUNTA(A10:A59)</f>
        <v>0</v>
      </c>
      <c r="B79" s="118"/>
      <c r="C79" s="118"/>
      <c r="D79" s="118"/>
      <c r="E79" s="118"/>
      <c r="F79" s="118"/>
      <c r="G79" s="118"/>
      <c r="H79" s="118"/>
      <c r="I79" s="118"/>
      <c r="J79" s="118"/>
      <c r="K79" s="118"/>
      <c r="L79" s="118"/>
      <c r="M79" s="118"/>
      <c r="N79" s="118"/>
      <c r="O79" s="118"/>
      <c r="P79" s="118"/>
      <c r="Q79" s="118"/>
      <c r="R79" s="118"/>
      <c r="S79" s="118"/>
      <c r="T79" s="118"/>
      <c r="U79" s="118"/>
      <c r="V79" s="118"/>
      <c r="W79" s="124"/>
      <c r="X79" s="35"/>
      <c r="Z79" s="97"/>
      <c r="AA79" s="97"/>
      <c r="AB79" s="97"/>
      <c r="AC79" s="97"/>
      <c r="AD79" s="97"/>
      <c r="AE79" s="95">
        <v>15</v>
      </c>
      <c r="AF79" s="97"/>
      <c r="AV79" s="82"/>
    </row>
    <row r="80" spans="1:48" s="81" customFormat="1" x14ac:dyDescent="0.3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7"/>
      <c r="Z80" s="97"/>
      <c r="AA80" s="97"/>
      <c r="AB80" s="97"/>
      <c r="AC80" s="97"/>
      <c r="AD80" s="97"/>
      <c r="AE80" s="95">
        <v>16</v>
      </c>
      <c r="AF80" s="97"/>
      <c r="AV80" s="82"/>
    </row>
    <row r="81" spans="1:48" s="81" customFormat="1" x14ac:dyDescent="0.3">
      <c r="X81" s="76"/>
      <c r="Z81" s="97"/>
      <c r="AA81" s="97"/>
      <c r="AB81" s="97"/>
      <c r="AC81" s="97"/>
      <c r="AD81" s="97"/>
      <c r="AE81" s="95">
        <v>17</v>
      </c>
      <c r="AF81" s="97"/>
      <c r="AV81" s="82"/>
    </row>
    <row r="82" spans="1:48" s="81" customFormat="1" x14ac:dyDescent="0.3">
      <c r="A82" s="126" t="s">
        <v>36</v>
      </c>
      <c r="B82" s="127">
        <f>A$79-B188</f>
        <v>0</v>
      </c>
      <c r="C82" s="127">
        <f t="shared" ref="C82:O82" si="49">$A$79-C188</f>
        <v>0</v>
      </c>
      <c r="D82" s="127">
        <f t="shared" si="49"/>
        <v>0</v>
      </c>
      <c r="E82" s="127">
        <f t="shared" si="49"/>
        <v>0</v>
      </c>
      <c r="F82" s="127">
        <f t="shared" si="49"/>
        <v>0</v>
      </c>
      <c r="G82" s="127">
        <f t="shared" si="49"/>
        <v>0</v>
      </c>
      <c r="H82" s="127">
        <f t="shared" si="49"/>
        <v>0</v>
      </c>
      <c r="I82" s="127">
        <f t="shared" si="49"/>
        <v>0</v>
      </c>
      <c r="J82" s="127">
        <f t="shared" si="49"/>
        <v>0</v>
      </c>
      <c r="K82" s="127">
        <f t="shared" si="49"/>
        <v>0</v>
      </c>
      <c r="L82" s="127">
        <f t="shared" si="49"/>
        <v>0</v>
      </c>
      <c r="M82" s="127">
        <f t="shared" si="49"/>
        <v>0</v>
      </c>
      <c r="N82" s="127">
        <f t="shared" si="49"/>
        <v>0</v>
      </c>
      <c r="O82" s="127">
        <f t="shared" si="49"/>
        <v>0</v>
      </c>
      <c r="P82" s="127"/>
      <c r="Q82" s="127">
        <f t="shared" ref="Q82:W82" si="50">$A$79-Q188</f>
        <v>0</v>
      </c>
      <c r="R82" s="127">
        <f t="shared" si="50"/>
        <v>0</v>
      </c>
      <c r="S82" s="127">
        <f t="shared" si="50"/>
        <v>0</v>
      </c>
      <c r="T82" s="127">
        <f t="shared" si="50"/>
        <v>0</v>
      </c>
      <c r="U82" s="127">
        <f t="shared" si="50"/>
        <v>0</v>
      </c>
      <c r="V82" s="127">
        <f t="shared" si="50"/>
        <v>0</v>
      </c>
      <c r="W82" s="127">
        <f t="shared" si="50"/>
        <v>0</v>
      </c>
      <c r="X82" s="13"/>
      <c r="Z82" s="97"/>
      <c r="AA82" s="97"/>
      <c r="AB82" s="97"/>
      <c r="AC82" s="97"/>
      <c r="AD82" s="97"/>
      <c r="AE82" s="95">
        <v>18</v>
      </c>
      <c r="AF82" s="97"/>
      <c r="AV82" s="82"/>
    </row>
    <row r="83" spans="1:48" s="81" customFormat="1" x14ac:dyDescent="0.3">
      <c r="A83" s="98"/>
      <c r="B83" s="98"/>
      <c r="C83" s="98"/>
      <c r="D83" s="98"/>
      <c r="E83" s="98"/>
      <c r="F83" s="98"/>
      <c r="G83" s="98"/>
      <c r="H83" s="98"/>
      <c r="I83" s="98"/>
      <c r="J83" s="98"/>
      <c r="K83" s="98"/>
      <c r="L83" s="98"/>
      <c r="M83" s="98"/>
      <c r="N83" s="98"/>
      <c r="O83" s="98"/>
      <c r="P83" s="98"/>
      <c r="Q83" s="98"/>
      <c r="R83" s="98"/>
      <c r="S83" s="98"/>
      <c r="T83" s="98"/>
      <c r="U83" s="98"/>
      <c r="V83" s="98"/>
      <c r="W83" s="98"/>
      <c r="X83" s="4"/>
      <c r="Z83" s="97"/>
      <c r="AA83" s="97"/>
      <c r="AB83" s="97"/>
      <c r="AC83" s="97"/>
      <c r="AD83" s="97"/>
      <c r="AE83" s="95">
        <v>19</v>
      </c>
      <c r="AF83" s="97"/>
      <c r="AV83" s="82"/>
    </row>
    <row r="84" spans="1:48" x14ac:dyDescent="0.3">
      <c r="A84" s="98"/>
      <c r="B84" s="98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  <c r="O84" s="98"/>
      <c r="P84" s="98"/>
      <c r="Q84" s="98"/>
      <c r="R84" s="98"/>
      <c r="S84" s="98"/>
      <c r="T84" s="98"/>
      <c r="U84" s="98"/>
      <c r="V84" s="98"/>
      <c r="W84" s="98"/>
      <c r="X84" s="4"/>
      <c r="Z84" s="95"/>
      <c r="AA84" s="95"/>
      <c r="AB84" s="95"/>
      <c r="AC84" s="95"/>
      <c r="AD84" s="95"/>
      <c r="AE84" s="95">
        <v>20</v>
      </c>
      <c r="AF84" s="95"/>
    </row>
    <row r="85" spans="1:48" x14ac:dyDescent="0.3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4"/>
      <c r="Z85" s="95"/>
      <c r="AA85" s="95"/>
      <c r="AB85" s="95"/>
      <c r="AC85" s="95"/>
      <c r="AD85" s="95"/>
      <c r="AE85" s="95">
        <v>21</v>
      </c>
      <c r="AF85" s="95"/>
    </row>
    <row r="86" spans="1:48" x14ac:dyDescent="0.3">
      <c r="A86" s="98"/>
      <c r="B86" s="164" t="s">
        <v>17</v>
      </c>
      <c r="C86" s="164" t="s">
        <v>17</v>
      </c>
      <c r="D86" s="164" t="s">
        <v>17</v>
      </c>
      <c r="E86" s="164" t="s">
        <v>17</v>
      </c>
      <c r="F86" s="164" t="s">
        <v>17</v>
      </c>
      <c r="G86" s="164" t="s">
        <v>17</v>
      </c>
      <c r="H86" s="164" t="s">
        <v>17</v>
      </c>
      <c r="I86" s="164" t="s">
        <v>17</v>
      </c>
      <c r="J86" s="164" t="s">
        <v>17</v>
      </c>
      <c r="K86" s="164" t="s">
        <v>17</v>
      </c>
      <c r="L86" s="164" t="s">
        <v>17</v>
      </c>
      <c r="M86" s="164" t="s">
        <v>17</v>
      </c>
      <c r="N86" s="164" t="s">
        <v>17</v>
      </c>
      <c r="O86" s="164" t="s">
        <v>17</v>
      </c>
      <c r="P86" s="164" t="s">
        <v>17</v>
      </c>
      <c r="Q86" s="164" t="s">
        <v>17</v>
      </c>
      <c r="R86" s="164" t="s">
        <v>17</v>
      </c>
      <c r="S86" s="164" t="s">
        <v>17</v>
      </c>
      <c r="T86" s="164" t="s">
        <v>17</v>
      </c>
      <c r="U86" s="164" t="s">
        <v>17</v>
      </c>
      <c r="V86" s="164" t="s">
        <v>17</v>
      </c>
      <c r="W86" s="164" t="s">
        <v>17</v>
      </c>
      <c r="X86" s="164" t="s">
        <v>17</v>
      </c>
      <c r="Z86" s="95"/>
      <c r="AA86" s="95"/>
      <c r="AB86" s="95"/>
      <c r="AC86" s="95"/>
      <c r="AD86" s="95"/>
      <c r="AE86" s="95">
        <v>22</v>
      </c>
      <c r="AF86" s="95"/>
    </row>
    <row r="87" spans="1:48" x14ac:dyDescent="0.3">
      <c r="A87" s="163"/>
      <c r="B87" s="164"/>
      <c r="C87" s="164"/>
      <c r="D87" s="164"/>
      <c r="E87" s="164"/>
      <c r="F87" s="164"/>
      <c r="G87" s="164"/>
      <c r="H87" s="164"/>
      <c r="I87" s="164"/>
      <c r="J87" s="164"/>
      <c r="K87" s="164"/>
      <c r="L87" s="164"/>
      <c r="M87" s="164"/>
      <c r="N87" s="164"/>
      <c r="O87" s="164"/>
      <c r="P87" s="164"/>
      <c r="Q87" s="164"/>
      <c r="R87" s="164"/>
      <c r="S87" s="164"/>
      <c r="T87" s="164"/>
      <c r="U87" s="164"/>
      <c r="V87" s="164"/>
      <c r="W87" s="164"/>
      <c r="X87" s="39"/>
      <c r="Z87" s="95"/>
      <c r="AA87" s="95"/>
      <c r="AB87" s="95"/>
      <c r="AC87" s="95"/>
      <c r="AD87" s="95"/>
      <c r="AE87" s="95">
        <v>23</v>
      </c>
      <c r="AF87" s="95"/>
    </row>
    <row r="88" spans="1:48" x14ac:dyDescent="0.3">
      <c r="X88" s="39"/>
      <c r="Z88" s="95"/>
      <c r="AA88" s="95"/>
      <c r="AB88" s="95"/>
      <c r="AC88" s="95"/>
      <c r="AD88" s="95"/>
      <c r="AE88" s="95">
        <v>24</v>
      </c>
      <c r="AF88" s="95"/>
    </row>
    <row r="89" spans="1:48" x14ac:dyDescent="0.3">
      <c r="Z89" s="95"/>
      <c r="AA89" s="95"/>
      <c r="AB89" s="95"/>
      <c r="AC89" s="95"/>
      <c r="AD89" s="95"/>
      <c r="AE89" s="95" t="s">
        <v>17</v>
      </c>
      <c r="AF89" s="95"/>
    </row>
    <row r="90" spans="1:48" x14ac:dyDescent="0.3">
      <c r="Z90" s="95"/>
      <c r="AA90" s="95"/>
      <c r="AB90" s="95"/>
      <c r="AC90" s="95"/>
      <c r="AD90" s="95"/>
      <c r="AE90" s="95"/>
      <c r="AF90" s="95"/>
    </row>
    <row r="91" spans="1:48" x14ac:dyDescent="0.3">
      <c r="Z91" s="95"/>
      <c r="AA91" s="95"/>
      <c r="AB91" s="95"/>
      <c r="AC91" s="95"/>
      <c r="AD91" s="95"/>
      <c r="AE91" s="95"/>
      <c r="AF91" s="95"/>
    </row>
    <row r="92" spans="1:48" x14ac:dyDescent="0.3">
      <c r="Z92" s="95"/>
      <c r="AA92" s="95"/>
      <c r="AB92" s="95"/>
      <c r="AC92" s="95"/>
      <c r="AD92" s="95"/>
      <c r="AE92" s="95"/>
      <c r="AF92" s="95"/>
    </row>
    <row r="93" spans="1:48" x14ac:dyDescent="0.3">
      <c r="Z93" s="95"/>
      <c r="AA93" s="95"/>
      <c r="AB93" s="95"/>
      <c r="AC93" s="95"/>
      <c r="AD93" s="95"/>
      <c r="AE93" s="95"/>
      <c r="AF93" s="95"/>
    </row>
    <row r="94" spans="1:48" x14ac:dyDescent="0.3">
      <c r="Z94" s="95"/>
      <c r="AA94" s="95"/>
      <c r="AB94" s="95"/>
      <c r="AC94" s="95"/>
      <c r="AD94" s="95"/>
      <c r="AE94" s="95"/>
      <c r="AF94" s="95"/>
    </row>
    <row r="95" spans="1:48" x14ac:dyDescent="0.3">
      <c r="Z95" s="95"/>
      <c r="AA95" s="95"/>
      <c r="AB95" s="95"/>
      <c r="AC95" s="95"/>
      <c r="AD95" s="95"/>
      <c r="AE95" s="95"/>
      <c r="AF95" s="95"/>
    </row>
    <row r="188" spans="1:23" x14ac:dyDescent="0.3">
      <c r="A188" s="163"/>
      <c r="B188" s="164">
        <f t="shared" ref="B188:O188" si="51">COUNTA(B10:B59)</f>
        <v>0</v>
      </c>
      <c r="C188" s="164">
        <f t="shared" si="51"/>
        <v>0</v>
      </c>
      <c r="D188" s="164">
        <f t="shared" si="51"/>
        <v>0</v>
      </c>
      <c r="E188" s="164">
        <f t="shared" si="51"/>
        <v>0</v>
      </c>
      <c r="F188" s="164">
        <f t="shared" si="51"/>
        <v>0</v>
      </c>
      <c r="G188" s="164">
        <f t="shared" si="51"/>
        <v>0</v>
      </c>
      <c r="H188" s="164">
        <f t="shared" si="51"/>
        <v>0</v>
      </c>
      <c r="I188" s="164">
        <f t="shared" si="51"/>
        <v>0</v>
      </c>
      <c r="J188" s="164">
        <f t="shared" si="51"/>
        <v>0</v>
      </c>
      <c r="K188" s="164">
        <f t="shared" si="51"/>
        <v>0</v>
      </c>
      <c r="L188" s="164">
        <f t="shared" si="51"/>
        <v>0</v>
      </c>
      <c r="M188" s="164">
        <f t="shared" si="51"/>
        <v>0</v>
      </c>
      <c r="N188" s="164">
        <f t="shared" si="51"/>
        <v>0</v>
      </c>
      <c r="O188" s="164">
        <f t="shared" si="51"/>
        <v>0</v>
      </c>
      <c r="P188" s="164"/>
      <c r="Q188" s="164">
        <f t="shared" ref="Q188:W188" si="52">COUNTA(Q10:Q59)</f>
        <v>0</v>
      </c>
      <c r="R188" s="164">
        <f t="shared" si="52"/>
        <v>0</v>
      </c>
      <c r="S188" s="164">
        <f t="shared" si="52"/>
        <v>0</v>
      </c>
      <c r="T188" s="164">
        <f t="shared" si="52"/>
        <v>0</v>
      </c>
      <c r="U188" s="164">
        <f t="shared" si="52"/>
        <v>0</v>
      </c>
      <c r="V188" s="164">
        <f t="shared" si="52"/>
        <v>0</v>
      </c>
      <c r="W188" s="164">
        <f t="shared" si="52"/>
        <v>0</v>
      </c>
    </row>
    <row r="189" spans="1:23" x14ac:dyDescent="0.3">
      <c r="A189" s="98"/>
      <c r="B189" s="98"/>
      <c r="C189" s="98"/>
      <c r="D189" s="98"/>
      <c r="E189" s="98"/>
      <c r="F189" s="98"/>
      <c r="G189" s="98"/>
      <c r="H189" s="98"/>
      <c r="I189" s="98"/>
      <c r="J189" s="98"/>
      <c r="K189" s="98"/>
      <c r="L189" s="98"/>
      <c r="M189" s="98"/>
      <c r="N189" s="98"/>
      <c r="O189" s="98"/>
      <c r="P189" s="98"/>
      <c r="Q189" s="98"/>
      <c r="R189" s="98"/>
      <c r="S189" s="98"/>
      <c r="T189" s="98"/>
      <c r="U189" s="98"/>
      <c r="V189" s="98"/>
      <c r="W189" s="98"/>
    </row>
    <row r="190" spans="1:23" x14ac:dyDescent="0.3">
      <c r="A190" s="98"/>
      <c r="B190" s="98"/>
      <c r="C190" s="98"/>
      <c r="D190" s="98"/>
      <c r="E190" s="98"/>
      <c r="F190" s="98"/>
      <c r="G190" s="98"/>
      <c r="H190" s="98"/>
      <c r="I190" s="98"/>
      <c r="J190" s="98"/>
      <c r="K190" s="98"/>
      <c r="L190" s="98"/>
      <c r="M190" s="98"/>
      <c r="N190" s="98"/>
      <c r="O190" s="98"/>
      <c r="P190" s="98"/>
      <c r="Q190" s="98"/>
      <c r="R190" s="98"/>
      <c r="S190" s="98"/>
      <c r="T190" s="98"/>
      <c r="U190" s="98"/>
      <c r="V190" s="98"/>
      <c r="W190" s="98"/>
    </row>
    <row r="191" spans="1:23" x14ac:dyDescent="0.3">
      <c r="A191" s="98"/>
      <c r="B191" s="98"/>
      <c r="C191" s="98"/>
      <c r="D191" s="98"/>
      <c r="E191" s="98"/>
      <c r="F191" s="98"/>
      <c r="G191" s="98"/>
      <c r="H191" s="98"/>
      <c r="I191" s="98"/>
      <c r="J191" s="98"/>
      <c r="K191" s="98"/>
      <c r="L191" s="98"/>
      <c r="M191" s="98"/>
      <c r="N191" s="98"/>
      <c r="O191" s="98"/>
      <c r="P191" s="98"/>
      <c r="Q191" s="98"/>
      <c r="R191" s="98"/>
      <c r="S191" s="98"/>
      <c r="T191" s="98"/>
      <c r="U191" s="98"/>
      <c r="V191" s="98"/>
      <c r="W191" s="98"/>
    </row>
    <row r="192" spans="1:23" x14ac:dyDescent="0.3">
      <c r="A192" s="98"/>
      <c r="B192" s="98"/>
      <c r="C192" s="98"/>
      <c r="D192" s="98"/>
      <c r="E192" s="98"/>
      <c r="F192" s="98"/>
      <c r="G192" s="98"/>
      <c r="H192" s="98"/>
      <c r="I192" s="98"/>
      <c r="J192" s="98"/>
      <c r="K192" s="98"/>
      <c r="L192" s="98"/>
      <c r="M192" s="98"/>
      <c r="N192" s="98"/>
      <c r="O192" s="98"/>
      <c r="P192" s="98"/>
      <c r="Q192" s="98"/>
      <c r="R192" s="98"/>
      <c r="S192" s="98"/>
      <c r="T192" s="98"/>
      <c r="U192" s="98"/>
      <c r="V192" s="98"/>
      <c r="W192" s="98"/>
    </row>
    <row r="193" spans="1:23" x14ac:dyDescent="0.3">
      <c r="A193" s="98"/>
      <c r="B193" s="98"/>
      <c r="C193" s="98"/>
      <c r="D193" s="98"/>
      <c r="E193" s="98"/>
      <c r="F193" s="98"/>
      <c r="G193" s="98"/>
      <c r="H193" s="98"/>
      <c r="I193" s="98"/>
      <c r="J193" s="98"/>
      <c r="K193" s="98"/>
      <c r="L193" s="98"/>
      <c r="M193" s="98"/>
      <c r="N193" s="98"/>
      <c r="O193" s="98"/>
      <c r="P193" s="98"/>
      <c r="Q193" s="98"/>
      <c r="R193" s="98"/>
      <c r="S193" s="98"/>
      <c r="T193" s="98"/>
      <c r="U193" s="98"/>
      <c r="V193" s="98"/>
      <c r="W193" s="98"/>
    </row>
  </sheetData>
  <mergeCells count="5">
    <mergeCell ref="B3:O3"/>
    <mergeCell ref="B6:W6"/>
    <mergeCell ref="B7:W7"/>
    <mergeCell ref="A8:A9"/>
    <mergeCell ref="B67:W67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91"/>
  <sheetViews>
    <sheetView showGridLines="0" zoomScale="80" zoomScaleNormal="80" workbookViewId="0">
      <selection activeCell="A10" sqref="A10:W21"/>
    </sheetView>
  </sheetViews>
  <sheetFormatPr defaultColWidth="6" defaultRowHeight="13.8" x14ac:dyDescent="0.3"/>
  <cols>
    <col min="1" max="1" width="20.44140625" style="47" customWidth="1"/>
    <col min="2" max="15" width="5.6640625" style="47" customWidth="1"/>
    <col min="16" max="16" width="8.44140625" style="47" customWidth="1"/>
    <col min="17" max="23" width="5.6640625" style="47" customWidth="1"/>
    <col min="24" max="24" width="7.109375" style="47" bestFit="1" customWidth="1"/>
    <col min="25" max="25" width="6" style="47" bestFit="1" customWidth="1"/>
    <col min="26" max="27" width="3.109375" style="47" hidden="1" customWidth="1"/>
    <col min="28" max="28" width="3.5546875" style="47" hidden="1" customWidth="1"/>
    <col min="29" max="29" width="3.44140625" style="47" hidden="1" customWidth="1"/>
    <col min="30" max="33" width="4" style="47" hidden="1" customWidth="1"/>
    <col min="34" max="36" width="3.44140625" style="47" hidden="1" customWidth="1"/>
    <col min="37" max="39" width="3.5546875" style="47" hidden="1" customWidth="1"/>
    <col min="40" max="40" width="4.5546875" style="47" hidden="1" customWidth="1"/>
    <col min="41" max="46" width="3.5546875" style="47" hidden="1" customWidth="1"/>
    <col min="47" max="47" width="6.6640625" style="47" hidden="1" customWidth="1"/>
    <col min="48" max="48" width="7.44140625" style="48" hidden="1" customWidth="1"/>
    <col min="49" max="50" width="7.44140625" style="47" hidden="1" customWidth="1"/>
    <col min="51" max="52" width="0" style="47" hidden="1" customWidth="1"/>
    <col min="53" max="16384" width="6" style="47"/>
  </cols>
  <sheetData>
    <row r="1" spans="1:55" x14ac:dyDescent="0.3">
      <c r="B1" s="44"/>
      <c r="C1" s="44"/>
      <c r="D1" s="109" t="s">
        <v>2</v>
      </c>
      <c r="E1" s="44"/>
      <c r="F1" s="110" t="s">
        <v>3</v>
      </c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3"/>
    </row>
    <row r="2" spans="1:55" ht="14.4" thickBot="1" x14ac:dyDescent="0.35">
      <c r="A2" s="2" t="s">
        <v>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17"/>
      <c r="U2" s="17"/>
      <c r="V2" s="17"/>
      <c r="W2" s="43"/>
    </row>
    <row r="3" spans="1:55" ht="21.6" thickBot="1" x14ac:dyDescent="0.35">
      <c r="A3" s="111"/>
      <c r="B3" s="259" t="s">
        <v>68</v>
      </c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1"/>
      <c r="Q3" s="43"/>
      <c r="R3" s="43"/>
      <c r="S3" s="43"/>
      <c r="T3" s="43"/>
      <c r="U3" s="43"/>
      <c r="V3" s="43"/>
      <c r="W3" s="43"/>
    </row>
    <row r="4" spans="1:55" ht="13.5" customHeight="1" x14ac:dyDescent="0.3">
      <c r="A4" s="47" t="s">
        <v>9</v>
      </c>
    </row>
    <row r="5" spans="1:55" s="2" customFormat="1" ht="14.4" hidden="1" thickBot="1" x14ac:dyDescent="0.35">
      <c r="A5" s="222" t="s">
        <v>36</v>
      </c>
      <c r="B5" s="223">
        <f t="shared" ref="B5:O5" si="0">$A$79-B87</f>
        <v>0</v>
      </c>
      <c r="C5" s="223">
        <f t="shared" si="0"/>
        <v>0</v>
      </c>
      <c r="D5" s="223">
        <f t="shared" si="0"/>
        <v>0</v>
      </c>
      <c r="E5" s="223">
        <f t="shared" si="0"/>
        <v>0</v>
      </c>
      <c r="F5" s="223">
        <f t="shared" si="0"/>
        <v>0</v>
      </c>
      <c r="G5" s="223">
        <f t="shared" si="0"/>
        <v>0</v>
      </c>
      <c r="H5" s="223">
        <f t="shared" si="0"/>
        <v>0</v>
      </c>
      <c r="I5" s="223">
        <f t="shared" si="0"/>
        <v>0</v>
      </c>
      <c r="J5" s="223">
        <f t="shared" si="0"/>
        <v>0</v>
      </c>
      <c r="K5" s="223">
        <f t="shared" si="0"/>
        <v>0</v>
      </c>
      <c r="L5" s="223">
        <f t="shared" si="0"/>
        <v>0</v>
      </c>
      <c r="M5" s="223">
        <f t="shared" si="0"/>
        <v>0</v>
      </c>
      <c r="N5" s="223">
        <f t="shared" si="0"/>
        <v>0</v>
      </c>
      <c r="O5" s="223">
        <f t="shared" si="0"/>
        <v>0</v>
      </c>
      <c r="P5" s="223"/>
      <c r="Q5" s="223">
        <f t="shared" ref="Q5:W5" si="1">$A$79-Q87</f>
        <v>0</v>
      </c>
      <c r="R5" s="223">
        <f t="shared" si="1"/>
        <v>0</v>
      </c>
      <c r="S5" s="223">
        <f t="shared" si="1"/>
        <v>0</v>
      </c>
      <c r="T5" s="223">
        <f t="shared" si="1"/>
        <v>0</v>
      </c>
      <c r="U5" s="223">
        <f t="shared" si="1"/>
        <v>0</v>
      </c>
      <c r="V5" s="223">
        <f t="shared" si="1"/>
        <v>0</v>
      </c>
      <c r="W5" s="223">
        <f t="shared" si="1"/>
        <v>0</v>
      </c>
      <c r="AV5" s="112">
        <f>COUNT(AV10:AV59)</f>
        <v>0</v>
      </c>
      <c r="AW5" s="112">
        <f>COUNT(AW10:AW59)</f>
        <v>0</v>
      </c>
      <c r="AX5" s="112">
        <f>COUNT(AX10:AX59)</f>
        <v>0</v>
      </c>
    </row>
    <row r="6" spans="1:55" x14ac:dyDescent="0.3">
      <c r="A6" s="221"/>
      <c r="B6" s="260" t="s">
        <v>4</v>
      </c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AT6" s="119"/>
      <c r="AV6" s="93" t="e">
        <f>AV9/(AV5*50)</f>
        <v>#DIV/0!</v>
      </c>
      <c r="AW6" s="93" t="e">
        <f>AW9/(AW5*50)</f>
        <v>#DIV/0!</v>
      </c>
      <c r="AX6" s="93" t="e">
        <f>AX9/(AX5*50)</f>
        <v>#DIV/0!</v>
      </c>
    </row>
    <row r="7" spans="1:55" ht="14.4" thickBot="1" x14ac:dyDescent="0.35">
      <c r="A7" s="59"/>
      <c r="B7" s="261" t="s">
        <v>5</v>
      </c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</row>
    <row r="8" spans="1:55" s="51" customFormat="1" ht="14.4" thickBot="1" x14ac:dyDescent="0.35">
      <c r="A8" s="262" t="s">
        <v>6</v>
      </c>
      <c r="B8" s="218">
        <v>1</v>
      </c>
      <c r="C8" s="219">
        <v>2</v>
      </c>
      <c r="D8" s="218">
        <v>3</v>
      </c>
      <c r="E8" s="219">
        <v>4</v>
      </c>
      <c r="F8" s="218" t="s">
        <v>18</v>
      </c>
      <c r="G8" s="218" t="s">
        <v>19</v>
      </c>
      <c r="H8" s="218" t="s">
        <v>20</v>
      </c>
      <c r="I8" s="218" t="s">
        <v>21</v>
      </c>
      <c r="J8" s="218" t="s">
        <v>22</v>
      </c>
      <c r="K8" s="219" t="s">
        <v>23</v>
      </c>
      <c r="L8" s="218" t="s">
        <v>24</v>
      </c>
      <c r="M8" s="219" t="s">
        <v>25</v>
      </c>
      <c r="N8" s="218" t="s">
        <v>26</v>
      </c>
      <c r="O8" s="219" t="s">
        <v>27</v>
      </c>
      <c r="P8" s="144" t="s">
        <v>38</v>
      </c>
      <c r="Q8" s="220" t="s">
        <v>28</v>
      </c>
      <c r="R8" s="220" t="s">
        <v>10</v>
      </c>
      <c r="S8" s="220" t="s">
        <v>9</v>
      </c>
      <c r="T8" s="220" t="s">
        <v>29</v>
      </c>
      <c r="U8" s="220" t="s">
        <v>30</v>
      </c>
      <c r="V8" s="220" t="s">
        <v>31</v>
      </c>
      <c r="W8" s="220" t="s">
        <v>32</v>
      </c>
      <c r="X8" s="26" t="s">
        <v>7</v>
      </c>
      <c r="Z8" s="49">
        <v>1</v>
      </c>
      <c r="AA8" s="50">
        <v>2</v>
      </c>
      <c r="AB8" s="49">
        <v>3</v>
      </c>
      <c r="AC8" s="50">
        <v>4</v>
      </c>
      <c r="AD8" s="49" t="s">
        <v>18</v>
      </c>
      <c r="AE8" s="49" t="s">
        <v>19</v>
      </c>
      <c r="AF8" s="49" t="s">
        <v>20</v>
      </c>
      <c r="AG8" s="49" t="s">
        <v>21</v>
      </c>
      <c r="AH8" s="49" t="s">
        <v>22</v>
      </c>
      <c r="AI8" s="50" t="s">
        <v>23</v>
      </c>
      <c r="AJ8" s="49" t="s">
        <v>24</v>
      </c>
      <c r="AK8" s="50" t="s">
        <v>25</v>
      </c>
      <c r="AL8" s="49" t="s">
        <v>26</v>
      </c>
      <c r="AM8" s="50" t="s">
        <v>27</v>
      </c>
      <c r="AN8" s="25" t="s">
        <v>28</v>
      </c>
      <c r="AO8" s="25" t="s">
        <v>10</v>
      </c>
      <c r="AP8" s="25" t="s">
        <v>9</v>
      </c>
      <c r="AQ8" s="25" t="s">
        <v>29</v>
      </c>
      <c r="AR8" s="25" t="s">
        <v>30</v>
      </c>
      <c r="AS8" s="25" t="s">
        <v>31</v>
      </c>
      <c r="AT8" s="25" t="s">
        <v>32</v>
      </c>
      <c r="AU8" s="52" t="s">
        <v>8</v>
      </c>
      <c r="AV8" s="27"/>
      <c r="AW8" s="28"/>
      <c r="AX8" s="29"/>
      <c r="AY8" s="28"/>
      <c r="AZ8" s="28"/>
      <c r="BA8" s="28"/>
      <c r="BB8" s="28"/>
      <c r="BC8" s="28"/>
    </row>
    <row r="9" spans="1:55" ht="14.4" thickBot="1" x14ac:dyDescent="0.35">
      <c r="A9" s="263"/>
      <c r="B9" s="30">
        <v>1</v>
      </c>
      <c r="C9" s="31">
        <v>1</v>
      </c>
      <c r="D9" s="31">
        <v>2</v>
      </c>
      <c r="E9" s="31">
        <v>1</v>
      </c>
      <c r="F9" s="30">
        <v>1</v>
      </c>
      <c r="G9" s="31">
        <v>1</v>
      </c>
      <c r="H9" s="31">
        <v>1</v>
      </c>
      <c r="I9" s="31">
        <v>2</v>
      </c>
      <c r="J9" s="30">
        <v>3</v>
      </c>
      <c r="K9" s="31">
        <v>2</v>
      </c>
      <c r="L9" s="31">
        <v>1</v>
      </c>
      <c r="M9" s="31">
        <v>1</v>
      </c>
      <c r="N9" s="30">
        <v>1</v>
      </c>
      <c r="O9" s="31">
        <v>2</v>
      </c>
      <c r="P9" s="145" t="s">
        <v>39</v>
      </c>
      <c r="Q9" s="32">
        <v>24</v>
      </c>
      <c r="R9" s="32" t="s">
        <v>33</v>
      </c>
      <c r="S9" s="32" t="s">
        <v>34</v>
      </c>
      <c r="T9" s="32" t="s">
        <v>35</v>
      </c>
      <c r="U9" s="32" t="s">
        <v>33</v>
      </c>
      <c r="V9" s="32" t="s">
        <v>34</v>
      </c>
      <c r="W9" s="33" t="s">
        <v>33</v>
      </c>
      <c r="X9" s="34">
        <f>AU9</f>
        <v>70</v>
      </c>
      <c r="Z9" s="30">
        <v>1</v>
      </c>
      <c r="AA9" s="31">
        <v>1</v>
      </c>
      <c r="AB9" s="31">
        <v>2</v>
      </c>
      <c r="AC9" s="31">
        <v>1</v>
      </c>
      <c r="AD9" s="30">
        <v>1</v>
      </c>
      <c r="AE9" s="31">
        <v>1</v>
      </c>
      <c r="AF9" s="31">
        <v>1</v>
      </c>
      <c r="AG9" s="31">
        <v>2</v>
      </c>
      <c r="AH9" s="30">
        <v>3</v>
      </c>
      <c r="AI9" s="31">
        <v>2</v>
      </c>
      <c r="AJ9" s="31">
        <v>1</v>
      </c>
      <c r="AK9" s="31">
        <v>1</v>
      </c>
      <c r="AL9" s="30">
        <v>1</v>
      </c>
      <c r="AM9" s="31">
        <v>2</v>
      </c>
      <c r="AN9" s="32">
        <v>24</v>
      </c>
      <c r="AO9" s="32">
        <v>4</v>
      </c>
      <c r="AP9" s="32">
        <v>6</v>
      </c>
      <c r="AQ9" s="32">
        <v>2</v>
      </c>
      <c r="AR9" s="32">
        <v>4</v>
      </c>
      <c r="AS9" s="32">
        <v>6</v>
      </c>
      <c r="AT9" s="33">
        <v>4</v>
      </c>
      <c r="AU9" s="15">
        <f>SUM(Z9:AT9)</f>
        <v>70</v>
      </c>
      <c r="AV9" s="27">
        <f>SUM(AV10:AV59)</f>
        <v>0</v>
      </c>
      <c r="AW9" s="27">
        <f>SUM(AW10:AW59)</f>
        <v>0</v>
      </c>
      <c r="AX9" s="27">
        <f>SUM(AX10:AX59)</f>
        <v>0</v>
      </c>
      <c r="AY9" s="35"/>
      <c r="AZ9" s="35"/>
      <c r="BA9" s="35"/>
      <c r="BB9" s="35"/>
      <c r="BC9" s="35"/>
    </row>
    <row r="10" spans="1:55" x14ac:dyDescent="0.3">
      <c r="A10" s="36"/>
      <c r="B10" s="17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169"/>
      <c r="Q10" s="62"/>
      <c r="R10" s="62"/>
      <c r="S10" s="62"/>
      <c r="T10" s="62"/>
      <c r="U10" s="62"/>
      <c r="V10" s="62"/>
      <c r="W10" s="120"/>
      <c r="X10" s="37" t="str">
        <f t="shared" ref="X10:X59" si="2">IF(ISBLANK($A10)," ",AU10)</f>
        <v xml:space="preserve"> </v>
      </c>
      <c r="Z10" s="59" t="str">
        <f t="shared" ref="Z10:AM10" si="3">IF(ISBLANK($A10)," ",IF(ISNUMBER(B10),B10,0))</f>
        <v xml:space="preserve"> </v>
      </c>
      <c r="AA10" s="59" t="str">
        <f t="shared" si="3"/>
        <v xml:space="preserve"> </v>
      </c>
      <c r="AB10" s="59" t="str">
        <f t="shared" si="3"/>
        <v xml:space="preserve"> </v>
      </c>
      <c r="AC10" s="59" t="str">
        <f t="shared" si="3"/>
        <v xml:space="preserve"> </v>
      </c>
      <c r="AD10" s="59" t="str">
        <f t="shared" si="3"/>
        <v xml:space="preserve"> </v>
      </c>
      <c r="AE10" s="59" t="str">
        <f t="shared" si="3"/>
        <v xml:space="preserve"> </v>
      </c>
      <c r="AF10" s="59" t="str">
        <f t="shared" si="3"/>
        <v xml:space="preserve"> </v>
      </c>
      <c r="AG10" s="59" t="str">
        <f t="shared" si="3"/>
        <v xml:space="preserve"> </v>
      </c>
      <c r="AH10" s="59" t="str">
        <f t="shared" si="3"/>
        <v xml:space="preserve"> </v>
      </c>
      <c r="AI10" s="59" t="str">
        <f t="shared" si="3"/>
        <v xml:space="preserve"> </v>
      </c>
      <c r="AJ10" s="59" t="str">
        <f t="shared" si="3"/>
        <v xml:space="preserve"> </v>
      </c>
      <c r="AK10" s="59" t="str">
        <f t="shared" si="3"/>
        <v xml:space="preserve"> </v>
      </c>
      <c r="AL10" s="59" t="str">
        <f t="shared" si="3"/>
        <v xml:space="preserve"> </v>
      </c>
      <c r="AM10" s="59" t="str">
        <f t="shared" si="3"/>
        <v xml:space="preserve"> </v>
      </c>
      <c r="AN10" s="59" t="str">
        <f t="shared" ref="AN10:AT41" si="4">IF(ISBLANK($A10)," ",IF(ISNUMBER(Q10),Q10,0))</f>
        <v xml:space="preserve"> </v>
      </c>
      <c r="AO10" s="59" t="str">
        <f t="shared" si="4"/>
        <v xml:space="preserve"> </v>
      </c>
      <c r="AP10" s="59" t="str">
        <f t="shared" si="4"/>
        <v xml:space="preserve"> </v>
      </c>
      <c r="AQ10" s="59" t="str">
        <f t="shared" si="4"/>
        <v xml:space="preserve"> </v>
      </c>
      <c r="AR10" s="59" t="str">
        <f t="shared" si="4"/>
        <v xml:space="preserve"> </v>
      </c>
      <c r="AS10" s="59" t="str">
        <f t="shared" si="4"/>
        <v xml:space="preserve"> </v>
      </c>
      <c r="AT10" s="59" t="str">
        <f t="shared" si="4"/>
        <v xml:space="preserve"> </v>
      </c>
      <c r="AU10" s="60" t="str">
        <f t="shared" ref="AU10:AU45" si="5">IF(ISBLANK($A10)," ",SUM(Z10:AT10))</f>
        <v xml:space="preserve"> </v>
      </c>
      <c r="AV10" s="27" t="b">
        <f>IF($P10=1,SUM($Q10:$W10))</f>
        <v>0</v>
      </c>
      <c r="AW10" s="27" t="b">
        <f>IF($P10=2,SUM($Q10:$W10))</f>
        <v>0</v>
      </c>
      <c r="AX10" s="27" t="b">
        <f>IF($P10=3,SUM($Q10:$W10))</f>
        <v>0</v>
      </c>
      <c r="AY10" s="35"/>
      <c r="AZ10" s="35"/>
      <c r="BA10" s="35"/>
      <c r="BB10" s="35"/>
      <c r="BC10" s="35"/>
    </row>
    <row r="11" spans="1:55" x14ac:dyDescent="0.3">
      <c r="A11" s="36"/>
      <c r="B11" s="17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169"/>
      <c r="Q11" s="62"/>
      <c r="R11" s="62"/>
      <c r="S11" s="62"/>
      <c r="T11" s="62"/>
      <c r="U11" s="62"/>
      <c r="V11" s="62"/>
      <c r="W11" s="120"/>
      <c r="X11" s="37" t="str">
        <f t="shared" si="2"/>
        <v xml:space="preserve"> </v>
      </c>
      <c r="Z11" s="59" t="str">
        <f t="shared" ref="Z11:AA42" si="6">IF(ISBLANK($A11)," ",IF(B11=B$9,1,0))</f>
        <v xml:space="preserve"> </v>
      </c>
      <c r="AA11" s="59" t="str">
        <f t="shared" si="6"/>
        <v xml:space="preserve"> </v>
      </c>
      <c r="AB11" s="59" t="str">
        <f t="shared" ref="AB11:AB25" si="7">IF(ISBLANK($A11)," ",IF(ISNUMBER(D11),D11,0))</f>
        <v xml:space="preserve"> </v>
      </c>
      <c r="AC11" s="59" t="str">
        <f t="shared" ref="AC11:AF42" si="8">IF(ISBLANK($A11)," ",IF(E11=E$9,1,0))</f>
        <v xml:space="preserve"> </v>
      </c>
      <c r="AD11" s="59" t="str">
        <f t="shared" si="8"/>
        <v xml:space="preserve"> </v>
      </c>
      <c r="AE11" s="59" t="str">
        <f t="shared" si="8"/>
        <v xml:space="preserve"> </v>
      </c>
      <c r="AF11" s="59" t="str">
        <f t="shared" si="8"/>
        <v xml:space="preserve"> </v>
      </c>
      <c r="AG11" s="59" t="str">
        <f t="shared" ref="AG11:AG25" si="9">IF(ISBLANK($A11)," ",IF(ISNUMBER(I11),I11,0))</f>
        <v xml:space="preserve"> </v>
      </c>
      <c r="AH11" s="59" t="str">
        <f t="shared" ref="AH11:AM42" si="10">IF(ISBLANK($A11)," ",IF(J11=J$9,1,0))</f>
        <v xml:space="preserve"> </v>
      </c>
      <c r="AI11" s="59" t="str">
        <f t="shared" si="10"/>
        <v xml:space="preserve"> </v>
      </c>
      <c r="AJ11" s="59" t="str">
        <f t="shared" si="10"/>
        <v xml:space="preserve"> </v>
      </c>
      <c r="AK11" s="59" t="str">
        <f t="shared" si="10"/>
        <v xml:space="preserve"> </v>
      </c>
      <c r="AL11" s="59" t="str">
        <f t="shared" si="10"/>
        <v xml:space="preserve"> </v>
      </c>
      <c r="AM11" s="59" t="str">
        <f t="shared" si="10"/>
        <v xml:space="preserve"> </v>
      </c>
      <c r="AN11" s="59" t="str">
        <f t="shared" si="4"/>
        <v xml:space="preserve"> </v>
      </c>
      <c r="AO11" s="59" t="str">
        <f t="shared" si="4"/>
        <v xml:space="preserve"> </v>
      </c>
      <c r="AP11" s="59" t="str">
        <f t="shared" si="4"/>
        <v xml:space="preserve"> </v>
      </c>
      <c r="AQ11" s="59" t="str">
        <f t="shared" si="4"/>
        <v xml:space="preserve"> </v>
      </c>
      <c r="AR11" s="59" t="str">
        <f t="shared" si="4"/>
        <v xml:space="preserve"> </v>
      </c>
      <c r="AS11" s="59" t="str">
        <f t="shared" si="4"/>
        <v xml:space="preserve"> </v>
      </c>
      <c r="AT11" s="59" t="str">
        <f t="shared" si="4"/>
        <v xml:space="preserve"> </v>
      </c>
      <c r="AU11" s="60" t="str">
        <f t="shared" si="5"/>
        <v xml:space="preserve"> </v>
      </c>
      <c r="AV11" s="27" t="b">
        <f t="shared" ref="AV11:AV59" si="11">IF(P11=1,SUM(Q11:W11))</f>
        <v>0</v>
      </c>
      <c r="AW11" s="27" t="b">
        <f t="shared" ref="AW11:AW59" si="12">IF($P11=2,SUM($Q11:$W11))</f>
        <v>0</v>
      </c>
      <c r="AX11" s="27" t="b">
        <f t="shared" ref="AX11:AX59" si="13">IF($P11=3,SUM($Q11:$W11))</f>
        <v>0</v>
      </c>
      <c r="AY11" s="35"/>
      <c r="AZ11" s="35"/>
      <c r="BA11" s="35"/>
      <c r="BB11" s="35"/>
      <c r="BC11" s="35"/>
    </row>
    <row r="12" spans="1:55" x14ac:dyDescent="0.3">
      <c r="A12" s="36"/>
      <c r="B12" s="17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169"/>
      <c r="Q12" s="62"/>
      <c r="R12" s="62"/>
      <c r="S12" s="62"/>
      <c r="T12" s="62"/>
      <c r="U12" s="62"/>
      <c r="V12" s="62"/>
      <c r="W12" s="120"/>
      <c r="X12" s="37" t="str">
        <f t="shared" si="2"/>
        <v xml:space="preserve"> </v>
      </c>
      <c r="Z12" s="59" t="str">
        <f t="shared" si="6"/>
        <v xml:space="preserve"> </v>
      </c>
      <c r="AA12" s="59" t="str">
        <f t="shared" si="6"/>
        <v xml:space="preserve"> </v>
      </c>
      <c r="AB12" s="59" t="str">
        <f t="shared" si="7"/>
        <v xml:space="preserve"> </v>
      </c>
      <c r="AC12" s="59" t="str">
        <f t="shared" si="8"/>
        <v xml:space="preserve"> </v>
      </c>
      <c r="AD12" s="59" t="str">
        <f t="shared" si="8"/>
        <v xml:space="preserve"> </v>
      </c>
      <c r="AE12" s="59" t="str">
        <f t="shared" si="8"/>
        <v xml:space="preserve"> </v>
      </c>
      <c r="AF12" s="59" t="str">
        <f t="shared" si="8"/>
        <v xml:space="preserve"> </v>
      </c>
      <c r="AG12" s="59" t="str">
        <f t="shared" si="9"/>
        <v xml:space="preserve"> </v>
      </c>
      <c r="AH12" s="59" t="str">
        <f t="shared" si="10"/>
        <v xml:space="preserve"> </v>
      </c>
      <c r="AI12" s="59" t="str">
        <f t="shared" si="10"/>
        <v xml:space="preserve"> </v>
      </c>
      <c r="AJ12" s="59" t="str">
        <f t="shared" si="10"/>
        <v xml:space="preserve"> </v>
      </c>
      <c r="AK12" s="59" t="str">
        <f t="shared" si="10"/>
        <v xml:space="preserve"> </v>
      </c>
      <c r="AL12" s="59" t="str">
        <f t="shared" si="10"/>
        <v xml:space="preserve"> </v>
      </c>
      <c r="AM12" s="59" t="str">
        <f t="shared" si="10"/>
        <v xml:space="preserve"> </v>
      </c>
      <c r="AN12" s="59" t="str">
        <f t="shared" si="4"/>
        <v xml:space="preserve"> </v>
      </c>
      <c r="AO12" s="59" t="str">
        <f t="shared" si="4"/>
        <v xml:space="preserve"> </v>
      </c>
      <c r="AP12" s="59" t="str">
        <f t="shared" si="4"/>
        <v xml:space="preserve"> </v>
      </c>
      <c r="AQ12" s="59" t="str">
        <f t="shared" si="4"/>
        <v xml:space="preserve"> </v>
      </c>
      <c r="AR12" s="59" t="str">
        <f t="shared" si="4"/>
        <v xml:space="preserve"> </v>
      </c>
      <c r="AS12" s="59" t="str">
        <f t="shared" si="4"/>
        <v xml:space="preserve"> </v>
      </c>
      <c r="AT12" s="59" t="str">
        <f t="shared" si="4"/>
        <v xml:space="preserve"> </v>
      </c>
      <c r="AU12" s="60" t="str">
        <f t="shared" si="5"/>
        <v xml:space="preserve"> </v>
      </c>
      <c r="AV12" s="27" t="b">
        <f t="shared" si="11"/>
        <v>0</v>
      </c>
      <c r="AW12" s="27" t="b">
        <f t="shared" si="12"/>
        <v>0</v>
      </c>
      <c r="AX12" s="27" t="b">
        <f t="shared" si="13"/>
        <v>0</v>
      </c>
      <c r="AY12" s="35"/>
      <c r="AZ12" s="35"/>
      <c r="BA12" s="35"/>
      <c r="BB12" s="35"/>
      <c r="BC12" s="35"/>
    </row>
    <row r="13" spans="1:55" x14ac:dyDescent="0.3">
      <c r="A13" s="36"/>
      <c r="B13" s="17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169"/>
      <c r="Q13" s="62"/>
      <c r="R13" s="62"/>
      <c r="S13" s="62"/>
      <c r="T13" s="62"/>
      <c r="U13" s="62"/>
      <c r="V13" s="62"/>
      <c r="W13" s="120"/>
      <c r="X13" s="37" t="str">
        <f t="shared" si="2"/>
        <v xml:space="preserve"> </v>
      </c>
      <c r="Z13" s="59" t="str">
        <f t="shared" si="6"/>
        <v xml:space="preserve"> </v>
      </c>
      <c r="AA13" s="59" t="str">
        <f t="shared" si="6"/>
        <v xml:space="preserve"> </v>
      </c>
      <c r="AB13" s="59" t="str">
        <f t="shared" si="7"/>
        <v xml:space="preserve"> </v>
      </c>
      <c r="AC13" s="59" t="str">
        <f t="shared" si="8"/>
        <v xml:space="preserve"> </v>
      </c>
      <c r="AD13" s="59" t="str">
        <f t="shared" si="8"/>
        <v xml:space="preserve"> </v>
      </c>
      <c r="AE13" s="59" t="str">
        <f t="shared" si="8"/>
        <v xml:space="preserve"> </v>
      </c>
      <c r="AF13" s="59" t="str">
        <f t="shared" si="8"/>
        <v xml:space="preserve"> </v>
      </c>
      <c r="AG13" s="59" t="str">
        <f t="shared" si="9"/>
        <v xml:space="preserve"> </v>
      </c>
      <c r="AH13" s="59" t="str">
        <f t="shared" si="10"/>
        <v xml:space="preserve"> </v>
      </c>
      <c r="AI13" s="59" t="str">
        <f t="shared" si="10"/>
        <v xml:space="preserve"> </v>
      </c>
      <c r="AJ13" s="59" t="str">
        <f t="shared" si="10"/>
        <v xml:space="preserve"> </v>
      </c>
      <c r="AK13" s="59" t="str">
        <f t="shared" si="10"/>
        <v xml:space="preserve"> </v>
      </c>
      <c r="AL13" s="59" t="str">
        <f t="shared" si="10"/>
        <v xml:space="preserve"> </v>
      </c>
      <c r="AM13" s="59" t="str">
        <f t="shared" si="10"/>
        <v xml:space="preserve"> </v>
      </c>
      <c r="AN13" s="59" t="str">
        <f t="shared" si="4"/>
        <v xml:space="preserve"> </v>
      </c>
      <c r="AO13" s="59" t="str">
        <f t="shared" si="4"/>
        <v xml:space="preserve"> </v>
      </c>
      <c r="AP13" s="59" t="str">
        <f t="shared" si="4"/>
        <v xml:space="preserve"> </v>
      </c>
      <c r="AQ13" s="59" t="str">
        <f t="shared" si="4"/>
        <v xml:space="preserve"> </v>
      </c>
      <c r="AR13" s="59" t="str">
        <f t="shared" si="4"/>
        <v xml:space="preserve"> </v>
      </c>
      <c r="AS13" s="59" t="str">
        <f t="shared" si="4"/>
        <v xml:space="preserve"> </v>
      </c>
      <c r="AT13" s="59" t="str">
        <f t="shared" si="4"/>
        <v xml:space="preserve"> </v>
      </c>
      <c r="AU13" s="60" t="str">
        <f t="shared" si="5"/>
        <v xml:space="preserve"> </v>
      </c>
      <c r="AV13" s="27" t="b">
        <f t="shared" si="11"/>
        <v>0</v>
      </c>
      <c r="AW13" s="27" t="b">
        <f t="shared" si="12"/>
        <v>0</v>
      </c>
      <c r="AX13" s="27" t="b">
        <f t="shared" si="13"/>
        <v>0</v>
      </c>
      <c r="AY13" s="35"/>
      <c r="AZ13" s="35"/>
      <c r="BA13" s="35"/>
      <c r="BB13" s="35"/>
      <c r="BC13" s="35"/>
    </row>
    <row r="14" spans="1:55" x14ac:dyDescent="0.3">
      <c r="A14" s="36"/>
      <c r="B14" s="17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169"/>
      <c r="Q14" s="62"/>
      <c r="R14" s="62"/>
      <c r="S14" s="62"/>
      <c r="T14" s="62"/>
      <c r="U14" s="62"/>
      <c r="V14" s="62"/>
      <c r="W14" s="120"/>
      <c r="X14" s="37" t="str">
        <f t="shared" si="2"/>
        <v xml:space="preserve"> </v>
      </c>
      <c r="Z14" s="59" t="str">
        <f t="shared" si="6"/>
        <v xml:space="preserve"> </v>
      </c>
      <c r="AA14" s="59" t="str">
        <f t="shared" si="6"/>
        <v xml:space="preserve"> </v>
      </c>
      <c r="AB14" s="59" t="str">
        <f t="shared" si="7"/>
        <v xml:space="preserve"> </v>
      </c>
      <c r="AC14" s="59" t="str">
        <f t="shared" si="8"/>
        <v xml:space="preserve"> </v>
      </c>
      <c r="AD14" s="59" t="str">
        <f t="shared" si="8"/>
        <v xml:space="preserve"> </v>
      </c>
      <c r="AE14" s="59" t="str">
        <f t="shared" si="8"/>
        <v xml:space="preserve"> </v>
      </c>
      <c r="AF14" s="59" t="str">
        <f t="shared" si="8"/>
        <v xml:space="preserve"> </v>
      </c>
      <c r="AG14" s="59" t="str">
        <f t="shared" si="9"/>
        <v xml:space="preserve"> </v>
      </c>
      <c r="AH14" s="59" t="str">
        <f t="shared" si="10"/>
        <v xml:space="preserve"> </v>
      </c>
      <c r="AI14" s="59" t="str">
        <f t="shared" si="10"/>
        <v xml:space="preserve"> </v>
      </c>
      <c r="AJ14" s="59" t="str">
        <f t="shared" si="10"/>
        <v xml:space="preserve"> </v>
      </c>
      <c r="AK14" s="59" t="str">
        <f t="shared" si="10"/>
        <v xml:space="preserve"> </v>
      </c>
      <c r="AL14" s="59" t="str">
        <f t="shared" si="10"/>
        <v xml:space="preserve"> </v>
      </c>
      <c r="AM14" s="59" t="str">
        <f t="shared" si="10"/>
        <v xml:space="preserve"> </v>
      </c>
      <c r="AN14" s="59" t="str">
        <f t="shared" si="4"/>
        <v xml:space="preserve"> </v>
      </c>
      <c r="AO14" s="59" t="str">
        <f t="shared" si="4"/>
        <v xml:space="preserve"> </v>
      </c>
      <c r="AP14" s="59" t="str">
        <f t="shared" si="4"/>
        <v xml:space="preserve"> </v>
      </c>
      <c r="AQ14" s="59" t="str">
        <f t="shared" si="4"/>
        <v xml:space="preserve"> </v>
      </c>
      <c r="AR14" s="59" t="str">
        <f t="shared" si="4"/>
        <v xml:space="preserve"> </v>
      </c>
      <c r="AS14" s="59" t="str">
        <f t="shared" si="4"/>
        <v xml:space="preserve"> </v>
      </c>
      <c r="AT14" s="59" t="str">
        <f t="shared" si="4"/>
        <v xml:space="preserve"> </v>
      </c>
      <c r="AU14" s="60" t="str">
        <f t="shared" si="5"/>
        <v xml:space="preserve"> </v>
      </c>
      <c r="AV14" s="27" t="b">
        <f t="shared" si="11"/>
        <v>0</v>
      </c>
      <c r="AW14" s="27" t="b">
        <f t="shared" si="12"/>
        <v>0</v>
      </c>
      <c r="AX14" s="27" t="b">
        <f t="shared" si="13"/>
        <v>0</v>
      </c>
      <c r="AY14" s="35"/>
      <c r="AZ14" s="35"/>
      <c r="BA14" s="35"/>
      <c r="BB14" s="35"/>
      <c r="BC14" s="35"/>
    </row>
    <row r="15" spans="1:55" x14ac:dyDescent="0.3">
      <c r="A15" s="36"/>
      <c r="B15" s="17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169"/>
      <c r="Q15" s="62"/>
      <c r="R15" s="62"/>
      <c r="S15" s="62"/>
      <c r="T15" s="62"/>
      <c r="U15" s="62"/>
      <c r="V15" s="62"/>
      <c r="W15" s="120"/>
      <c r="X15" s="37" t="str">
        <f t="shared" si="2"/>
        <v xml:space="preserve"> </v>
      </c>
      <c r="Z15" s="59" t="str">
        <f t="shared" si="6"/>
        <v xml:space="preserve"> </v>
      </c>
      <c r="AA15" s="59" t="str">
        <f t="shared" si="6"/>
        <v xml:space="preserve"> </v>
      </c>
      <c r="AB15" s="59" t="str">
        <f t="shared" si="7"/>
        <v xml:space="preserve"> </v>
      </c>
      <c r="AC15" s="59" t="str">
        <f t="shared" si="8"/>
        <v xml:space="preserve"> </v>
      </c>
      <c r="AD15" s="59" t="str">
        <f t="shared" si="8"/>
        <v xml:space="preserve"> </v>
      </c>
      <c r="AE15" s="59" t="str">
        <f t="shared" si="8"/>
        <v xml:space="preserve"> </v>
      </c>
      <c r="AF15" s="59" t="str">
        <f t="shared" si="8"/>
        <v xml:space="preserve"> </v>
      </c>
      <c r="AG15" s="59" t="str">
        <f t="shared" si="9"/>
        <v xml:space="preserve"> </v>
      </c>
      <c r="AH15" s="59" t="str">
        <f t="shared" si="10"/>
        <v xml:space="preserve"> </v>
      </c>
      <c r="AI15" s="59" t="str">
        <f t="shared" si="10"/>
        <v xml:space="preserve"> </v>
      </c>
      <c r="AJ15" s="59" t="str">
        <f t="shared" si="10"/>
        <v xml:space="preserve"> </v>
      </c>
      <c r="AK15" s="59" t="str">
        <f t="shared" si="10"/>
        <v xml:space="preserve"> </v>
      </c>
      <c r="AL15" s="59" t="str">
        <f t="shared" si="10"/>
        <v xml:space="preserve"> </v>
      </c>
      <c r="AM15" s="59" t="str">
        <f t="shared" si="10"/>
        <v xml:space="preserve"> </v>
      </c>
      <c r="AN15" s="59" t="str">
        <f t="shared" si="4"/>
        <v xml:space="preserve"> </v>
      </c>
      <c r="AO15" s="59" t="str">
        <f t="shared" si="4"/>
        <v xml:space="preserve"> </v>
      </c>
      <c r="AP15" s="59" t="str">
        <f t="shared" si="4"/>
        <v xml:space="preserve"> </v>
      </c>
      <c r="AQ15" s="59" t="str">
        <f t="shared" si="4"/>
        <v xml:space="preserve"> </v>
      </c>
      <c r="AR15" s="59" t="str">
        <f t="shared" si="4"/>
        <v xml:space="preserve"> </v>
      </c>
      <c r="AS15" s="59" t="str">
        <f t="shared" si="4"/>
        <v xml:space="preserve"> </v>
      </c>
      <c r="AT15" s="59" t="str">
        <f t="shared" si="4"/>
        <v xml:space="preserve"> </v>
      </c>
      <c r="AU15" s="60" t="str">
        <f t="shared" si="5"/>
        <v xml:space="preserve"> </v>
      </c>
      <c r="AV15" s="27" t="b">
        <f t="shared" si="11"/>
        <v>0</v>
      </c>
      <c r="AW15" s="27" t="b">
        <f t="shared" si="12"/>
        <v>0</v>
      </c>
      <c r="AX15" s="27" t="b">
        <f t="shared" si="13"/>
        <v>0</v>
      </c>
      <c r="AY15" s="35"/>
      <c r="AZ15" s="35"/>
      <c r="BA15" s="35"/>
      <c r="BB15" s="35"/>
      <c r="BC15" s="35"/>
    </row>
    <row r="16" spans="1:55" x14ac:dyDescent="0.3">
      <c r="A16" s="36"/>
      <c r="B16" s="17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169"/>
      <c r="Q16" s="62"/>
      <c r="R16" s="62"/>
      <c r="S16" s="62"/>
      <c r="T16" s="62"/>
      <c r="U16" s="62"/>
      <c r="V16" s="62"/>
      <c r="W16" s="120"/>
      <c r="X16" s="37" t="str">
        <f t="shared" si="2"/>
        <v xml:space="preserve"> </v>
      </c>
      <c r="Z16" s="59" t="str">
        <f t="shared" si="6"/>
        <v xml:space="preserve"> </v>
      </c>
      <c r="AA16" s="59" t="str">
        <f t="shared" si="6"/>
        <v xml:space="preserve"> </v>
      </c>
      <c r="AB16" s="59" t="str">
        <f t="shared" si="7"/>
        <v xml:space="preserve"> </v>
      </c>
      <c r="AC16" s="59" t="str">
        <f t="shared" si="8"/>
        <v xml:space="preserve"> </v>
      </c>
      <c r="AD16" s="59" t="str">
        <f t="shared" si="8"/>
        <v xml:space="preserve"> </v>
      </c>
      <c r="AE16" s="59" t="str">
        <f t="shared" si="8"/>
        <v xml:space="preserve"> </v>
      </c>
      <c r="AF16" s="59" t="str">
        <f t="shared" si="8"/>
        <v xml:space="preserve"> </v>
      </c>
      <c r="AG16" s="59" t="str">
        <f t="shared" si="9"/>
        <v xml:space="preserve"> </v>
      </c>
      <c r="AH16" s="59" t="str">
        <f t="shared" si="10"/>
        <v xml:space="preserve"> </v>
      </c>
      <c r="AI16" s="59" t="str">
        <f t="shared" si="10"/>
        <v xml:space="preserve"> </v>
      </c>
      <c r="AJ16" s="59" t="str">
        <f t="shared" si="10"/>
        <v xml:space="preserve"> </v>
      </c>
      <c r="AK16" s="59" t="str">
        <f t="shared" si="10"/>
        <v xml:space="preserve"> </v>
      </c>
      <c r="AL16" s="59" t="str">
        <f t="shared" si="10"/>
        <v xml:space="preserve"> </v>
      </c>
      <c r="AM16" s="59" t="str">
        <f t="shared" si="10"/>
        <v xml:space="preserve"> </v>
      </c>
      <c r="AN16" s="59" t="str">
        <f t="shared" si="4"/>
        <v xml:space="preserve"> </v>
      </c>
      <c r="AO16" s="59" t="str">
        <f t="shared" si="4"/>
        <v xml:space="preserve"> </v>
      </c>
      <c r="AP16" s="59" t="str">
        <f t="shared" si="4"/>
        <v xml:space="preserve"> </v>
      </c>
      <c r="AQ16" s="59" t="str">
        <f t="shared" si="4"/>
        <v xml:space="preserve"> </v>
      </c>
      <c r="AR16" s="59" t="str">
        <f t="shared" si="4"/>
        <v xml:space="preserve"> </v>
      </c>
      <c r="AS16" s="59" t="str">
        <f t="shared" si="4"/>
        <v xml:space="preserve"> </v>
      </c>
      <c r="AT16" s="59" t="str">
        <f t="shared" si="4"/>
        <v xml:space="preserve"> </v>
      </c>
      <c r="AU16" s="60" t="str">
        <f t="shared" si="5"/>
        <v xml:space="preserve"> </v>
      </c>
      <c r="AV16" s="27" t="b">
        <f t="shared" si="11"/>
        <v>0</v>
      </c>
      <c r="AW16" s="27" t="b">
        <f t="shared" si="12"/>
        <v>0</v>
      </c>
      <c r="AX16" s="27" t="b">
        <f t="shared" si="13"/>
        <v>0</v>
      </c>
      <c r="AY16" s="35"/>
      <c r="AZ16" s="35"/>
      <c r="BA16" s="35"/>
      <c r="BB16" s="35"/>
      <c r="BC16" s="35"/>
    </row>
    <row r="17" spans="1:55" x14ac:dyDescent="0.3">
      <c r="A17" s="36"/>
      <c r="B17" s="17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169"/>
      <c r="Q17" s="62"/>
      <c r="R17" s="62"/>
      <c r="S17" s="62"/>
      <c r="T17" s="62"/>
      <c r="U17" s="62"/>
      <c r="V17" s="62"/>
      <c r="W17" s="120"/>
      <c r="X17" s="37" t="str">
        <f t="shared" si="2"/>
        <v xml:space="preserve"> </v>
      </c>
      <c r="Z17" s="59" t="str">
        <f t="shared" si="6"/>
        <v xml:space="preserve"> </v>
      </c>
      <c r="AA17" s="59" t="str">
        <f t="shared" si="6"/>
        <v xml:space="preserve"> </v>
      </c>
      <c r="AB17" s="59" t="str">
        <f t="shared" si="7"/>
        <v xml:space="preserve"> </v>
      </c>
      <c r="AC17" s="59" t="str">
        <f t="shared" si="8"/>
        <v xml:space="preserve"> </v>
      </c>
      <c r="AD17" s="59" t="str">
        <f t="shared" si="8"/>
        <v xml:space="preserve"> </v>
      </c>
      <c r="AE17" s="59" t="str">
        <f t="shared" si="8"/>
        <v xml:space="preserve"> </v>
      </c>
      <c r="AF17" s="59" t="str">
        <f t="shared" si="8"/>
        <v xml:space="preserve"> </v>
      </c>
      <c r="AG17" s="59" t="str">
        <f t="shared" si="9"/>
        <v xml:space="preserve"> </v>
      </c>
      <c r="AH17" s="59" t="str">
        <f t="shared" si="10"/>
        <v xml:space="preserve"> </v>
      </c>
      <c r="AI17" s="59" t="str">
        <f t="shared" si="10"/>
        <v xml:space="preserve"> </v>
      </c>
      <c r="AJ17" s="59" t="str">
        <f t="shared" si="10"/>
        <v xml:space="preserve"> </v>
      </c>
      <c r="AK17" s="59" t="str">
        <f t="shared" si="10"/>
        <v xml:space="preserve"> </v>
      </c>
      <c r="AL17" s="59" t="str">
        <f t="shared" si="10"/>
        <v xml:space="preserve"> </v>
      </c>
      <c r="AM17" s="59" t="str">
        <f t="shared" si="10"/>
        <v xml:space="preserve"> </v>
      </c>
      <c r="AN17" s="59" t="str">
        <f t="shared" si="4"/>
        <v xml:space="preserve"> </v>
      </c>
      <c r="AO17" s="59" t="str">
        <f t="shared" si="4"/>
        <v xml:space="preserve"> </v>
      </c>
      <c r="AP17" s="59" t="str">
        <f t="shared" si="4"/>
        <v xml:space="preserve"> </v>
      </c>
      <c r="AQ17" s="59" t="str">
        <f t="shared" si="4"/>
        <v xml:space="preserve"> </v>
      </c>
      <c r="AR17" s="59" t="str">
        <f t="shared" si="4"/>
        <v xml:space="preserve"> </v>
      </c>
      <c r="AS17" s="59" t="str">
        <f t="shared" si="4"/>
        <v xml:space="preserve"> </v>
      </c>
      <c r="AT17" s="59" t="str">
        <f t="shared" si="4"/>
        <v xml:space="preserve"> </v>
      </c>
      <c r="AU17" s="60" t="str">
        <f t="shared" si="5"/>
        <v xml:space="preserve"> </v>
      </c>
      <c r="AV17" s="27" t="b">
        <f t="shared" si="11"/>
        <v>0</v>
      </c>
      <c r="AW17" s="27" t="b">
        <f t="shared" si="12"/>
        <v>0</v>
      </c>
      <c r="AX17" s="27" t="b">
        <f t="shared" si="13"/>
        <v>0</v>
      </c>
      <c r="AY17" s="35"/>
      <c r="AZ17" s="35"/>
      <c r="BA17" s="35"/>
      <c r="BB17" s="35"/>
      <c r="BC17" s="35"/>
    </row>
    <row r="18" spans="1:55" x14ac:dyDescent="0.3">
      <c r="A18" s="36"/>
      <c r="B18" s="17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169"/>
      <c r="Q18" s="62"/>
      <c r="R18" s="62"/>
      <c r="S18" s="62"/>
      <c r="T18" s="62"/>
      <c r="U18" s="62"/>
      <c r="V18" s="62"/>
      <c r="W18" s="120"/>
      <c r="X18" s="37" t="str">
        <f t="shared" si="2"/>
        <v xml:space="preserve"> </v>
      </c>
      <c r="Z18" s="59" t="str">
        <f t="shared" si="6"/>
        <v xml:space="preserve"> </v>
      </c>
      <c r="AA18" s="59" t="str">
        <f t="shared" si="6"/>
        <v xml:space="preserve"> </v>
      </c>
      <c r="AB18" s="59" t="str">
        <f t="shared" si="7"/>
        <v xml:space="preserve"> </v>
      </c>
      <c r="AC18" s="59" t="str">
        <f t="shared" si="8"/>
        <v xml:space="preserve"> </v>
      </c>
      <c r="AD18" s="59" t="str">
        <f t="shared" si="8"/>
        <v xml:space="preserve"> </v>
      </c>
      <c r="AE18" s="59" t="str">
        <f t="shared" si="8"/>
        <v xml:space="preserve"> </v>
      </c>
      <c r="AF18" s="59" t="str">
        <f t="shared" si="8"/>
        <v xml:space="preserve"> </v>
      </c>
      <c r="AG18" s="59" t="str">
        <f t="shared" si="9"/>
        <v xml:space="preserve"> </v>
      </c>
      <c r="AH18" s="59" t="str">
        <f t="shared" si="10"/>
        <v xml:space="preserve"> </v>
      </c>
      <c r="AI18" s="59" t="str">
        <f t="shared" si="10"/>
        <v xml:space="preserve"> </v>
      </c>
      <c r="AJ18" s="59" t="str">
        <f t="shared" si="10"/>
        <v xml:space="preserve"> </v>
      </c>
      <c r="AK18" s="59" t="str">
        <f t="shared" si="10"/>
        <v xml:space="preserve"> </v>
      </c>
      <c r="AL18" s="59" t="str">
        <f t="shared" si="10"/>
        <v xml:space="preserve"> </v>
      </c>
      <c r="AM18" s="59" t="str">
        <f t="shared" si="10"/>
        <v xml:space="preserve"> </v>
      </c>
      <c r="AN18" s="59" t="str">
        <f t="shared" si="4"/>
        <v xml:space="preserve"> </v>
      </c>
      <c r="AO18" s="59" t="str">
        <f t="shared" si="4"/>
        <v xml:space="preserve"> </v>
      </c>
      <c r="AP18" s="59" t="str">
        <f t="shared" si="4"/>
        <v xml:space="preserve"> </v>
      </c>
      <c r="AQ18" s="59" t="str">
        <f t="shared" si="4"/>
        <v xml:space="preserve"> </v>
      </c>
      <c r="AR18" s="59" t="str">
        <f t="shared" si="4"/>
        <v xml:space="preserve"> </v>
      </c>
      <c r="AS18" s="59" t="str">
        <f t="shared" si="4"/>
        <v xml:space="preserve"> </v>
      </c>
      <c r="AT18" s="59" t="str">
        <f t="shared" si="4"/>
        <v xml:space="preserve"> </v>
      </c>
      <c r="AU18" s="60" t="str">
        <f t="shared" si="5"/>
        <v xml:space="preserve"> </v>
      </c>
      <c r="AV18" s="27" t="b">
        <f t="shared" si="11"/>
        <v>0</v>
      </c>
      <c r="AW18" s="27" t="b">
        <f t="shared" si="12"/>
        <v>0</v>
      </c>
      <c r="AX18" s="27" t="b">
        <f t="shared" si="13"/>
        <v>0</v>
      </c>
      <c r="AY18" s="35"/>
      <c r="AZ18" s="35"/>
      <c r="BA18" s="35"/>
      <c r="BB18" s="35"/>
      <c r="BC18" s="35"/>
    </row>
    <row r="19" spans="1:55" x14ac:dyDescent="0.3">
      <c r="A19" s="36"/>
      <c r="B19" s="17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169"/>
      <c r="Q19" s="62"/>
      <c r="R19" s="62"/>
      <c r="S19" s="62"/>
      <c r="T19" s="62"/>
      <c r="U19" s="62"/>
      <c r="V19" s="62"/>
      <c r="W19" s="120"/>
      <c r="X19" s="37" t="str">
        <f t="shared" si="2"/>
        <v xml:space="preserve"> </v>
      </c>
      <c r="Z19" s="59" t="str">
        <f t="shared" si="6"/>
        <v xml:space="preserve"> </v>
      </c>
      <c r="AA19" s="59" t="str">
        <f t="shared" si="6"/>
        <v xml:space="preserve"> </v>
      </c>
      <c r="AB19" s="59" t="str">
        <f t="shared" si="7"/>
        <v xml:space="preserve"> </v>
      </c>
      <c r="AC19" s="59" t="str">
        <f t="shared" si="8"/>
        <v xml:space="preserve"> </v>
      </c>
      <c r="AD19" s="59" t="str">
        <f t="shared" si="8"/>
        <v xml:space="preserve"> </v>
      </c>
      <c r="AE19" s="59" t="str">
        <f t="shared" si="8"/>
        <v xml:space="preserve"> </v>
      </c>
      <c r="AF19" s="59" t="str">
        <f t="shared" si="8"/>
        <v xml:space="preserve"> </v>
      </c>
      <c r="AG19" s="59" t="str">
        <f t="shared" si="9"/>
        <v xml:space="preserve"> </v>
      </c>
      <c r="AH19" s="59" t="str">
        <f t="shared" si="10"/>
        <v xml:space="preserve"> </v>
      </c>
      <c r="AI19" s="59" t="str">
        <f t="shared" si="10"/>
        <v xml:space="preserve"> </v>
      </c>
      <c r="AJ19" s="59" t="str">
        <f t="shared" si="10"/>
        <v xml:space="preserve"> </v>
      </c>
      <c r="AK19" s="59" t="str">
        <f t="shared" si="10"/>
        <v xml:space="preserve"> </v>
      </c>
      <c r="AL19" s="59" t="str">
        <f t="shared" si="10"/>
        <v xml:space="preserve"> </v>
      </c>
      <c r="AM19" s="59" t="str">
        <f t="shared" si="10"/>
        <v xml:space="preserve"> </v>
      </c>
      <c r="AN19" s="59" t="str">
        <f t="shared" si="4"/>
        <v xml:space="preserve"> </v>
      </c>
      <c r="AO19" s="59" t="str">
        <f t="shared" si="4"/>
        <v xml:space="preserve"> </v>
      </c>
      <c r="AP19" s="59" t="str">
        <f t="shared" si="4"/>
        <v xml:space="preserve"> </v>
      </c>
      <c r="AQ19" s="59" t="str">
        <f t="shared" si="4"/>
        <v xml:space="preserve"> </v>
      </c>
      <c r="AR19" s="59" t="str">
        <f t="shared" si="4"/>
        <v xml:space="preserve"> </v>
      </c>
      <c r="AS19" s="59" t="str">
        <f t="shared" si="4"/>
        <v xml:space="preserve"> </v>
      </c>
      <c r="AT19" s="59" t="str">
        <f t="shared" si="4"/>
        <v xml:space="preserve"> </v>
      </c>
      <c r="AU19" s="60" t="str">
        <f t="shared" si="5"/>
        <v xml:space="preserve"> </v>
      </c>
      <c r="AV19" s="27" t="b">
        <f t="shared" si="11"/>
        <v>0</v>
      </c>
      <c r="AW19" s="27" t="b">
        <f t="shared" si="12"/>
        <v>0</v>
      </c>
      <c r="AX19" s="27" t="b">
        <f t="shared" si="13"/>
        <v>0</v>
      </c>
      <c r="AY19" s="35"/>
      <c r="AZ19" s="35"/>
      <c r="BA19" s="35"/>
      <c r="BB19" s="35"/>
      <c r="BC19" s="35"/>
    </row>
    <row r="20" spans="1:55" x14ac:dyDescent="0.3">
      <c r="A20" s="36"/>
      <c r="B20" s="173"/>
      <c r="C20" s="170"/>
      <c r="D20" s="170"/>
      <c r="E20" s="170"/>
      <c r="F20" s="170"/>
      <c r="G20" s="170"/>
      <c r="H20" s="170"/>
      <c r="I20" s="170"/>
      <c r="J20" s="170"/>
      <c r="K20" s="170"/>
      <c r="L20" s="170"/>
      <c r="M20" s="170"/>
      <c r="N20" s="170"/>
      <c r="O20" s="170"/>
      <c r="P20" s="62"/>
      <c r="Q20" s="62"/>
      <c r="R20" s="62"/>
      <c r="S20" s="62"/>
      <c r="T20" s="62"/>
      <c r="U20" s="62"/>
      <c r="V20" s="62"/>
      <c r="W20" s="120"/>
      <c r="X20" s="37" t="str">
        <f t="shared" si="2"/>
        <v xml:space="preserve"> </v>
      </c>
      <c r="Z20" s="59" t="str">
        <f t="shared" si="6"/>
        <v xml:space="preserve"> </v>
      </c>
      <c r="AA20" s="59" t="str">
        <f t="shared" si="6"/>
        <v xml:space="preserve"> </v>
      </c>
      <c r="AB20" s="59" t="str">
        <f t="shared" si="7"/>
        <v xml:space="preserve"> </v>
      </c>
      <c r="AC20" s="59" t="str">
        <f t="shared" si="8"/>
        <v xml:space="preserve"> </v>
      </c>
      <c r="AD20" s="59" t="str">
        <f t="shared" si="8"/>
        <v xml:space="preserve"> </v>
      </c>
      <c r="AE20" s="59" t="str">
        <f t="shared" si="8"/>
        <v xml:space="preserve"> </v>
      </c>
      <c r="AF20" s="59" t="str">
        <f t="shared" si="8"/>
        <v xml:space="preserve"> </v>
      </c>
      <c r="AG20" s="59" t="str">
        <f t="shared" si="9"/>
        <v xml:space="preserve"> </v>
      </c>
      <c r="AH20" s="59" t="str">
        <f t="shared" si="10"/>
        <v xml:space="preserve"> </v>
      </c>
      <c r="AI20" s="59" t="str">
        <f t="shared" si="10"/>
        <v xml:space="preserve"> </v>
      </c>
      <c r="AJ20" s="59" t="str">
        <f t="shared" si="10"/>
        <v xml:space="preserve"> </v>
      </c>
      <c r="AK20" s="59" t="str">
        <f t="shared" si="10"/>
        <v xml:space="preserve"> </v>
      </c>
      <c r="AL20" s="59" t="str">
        <f t="shared" si="10"/>
        <v xml:space="preserve"> </v>
      </c>
      <c r="AM20" s="59" t="str">
        <f t="shared" si="10"/>
        <v xml:space="preserve"> </v>
      </c>
      <c r="AN20" s="59" t="str">
        <f t="shared" si="4"/>
        <v xml:space="preserve"> </v>
      </c>
      <c r="AO20" s="59" t="str">
        <f t="shared" si="4"/>
        <v xml:space="preserve"> </v>
      </c>
      <c r="AP20" s="59" t="str">
        <f t="shared" si="4"/>
        <v xml:space="preserve"> </v>
      </c>
      <c r="AQ20" s="59" t="str">
        <f t="shared" si="4"/>
        <v xml:space="preserve"> </v>
      </c>
      <c r="AR20" s="59" t="str">
        <f t="shared" si="4"/>
        <v xml:space="preserve"> </v>
      </c>
      <c r="AS20" s="59" t="str">
        <f t="shared" si="4"/>
        <v xml:space="preserve"> </v>
      </c>
      <c r="AT20" s="59" t="str">
        <f t="shared" si="4"/>
        <v xml:space="preserve"> </v>
      </c>
      <c r="AU20" s="60" t="str">
        <f t="shared" si="5"/>
        <v xml:space="preserve"> </v>
      </c>
      <c r="AV20" s="27" t="b">
        <f t="shared" si="11"/>
        <v>0</v>
      </c>
      <c r="AW20" s="27" t="b">
        <f t="shared" si="12"/>
        <v>0</v>
      </c>
      <c r="AX20" s="27" t="b">
        <f t="shared" si="13"/>
        <v>0</v>
      </c>
      <c r="AY20" s="35"/>
      <c r="AZ20" s="35"/>
      <c r="BA20" s="35"/>
      <c r="BB20" s="35"/>
      <c r="BC20" s="35"/>
    </row>
    <row r="21" spans="1:55" x14ac:dyDescent="0.3">
      <c r="A21" s="36"/>
      <c r="B21" s="173"/>
      <c r="C21" s="170"/>
      <c r="D21" s="170"/>
      <c r="E21" s="170"/>
      <c r="F21" s="170"/>
      <c r="G21" s="170"/>
      <c r="H21" s="170"/>
      <c r="I21" s="170"/>
      <c r="J21" s="170"/>
      <c r="K21" s="170"/>
      <c r="L21" s="170"/>
      <c r="M21" s="170"/>
      <c r="N21" s="170"/>
      <c r="O21" s="170"/>
      <c r="P21" s="62"/>
      <c r="Q21" s="62"/>
      <c r="R21" s="62"/>
      <c r="S21" s="62"/>
      <c r="T21" s="62"/>
      <c r="U21" s="62"/>
      <c r="V21" s="62"/>
      <c r="W21" s="120"/>
      <c r="X21" s="37" t="str">
        <f t="shared" si="2"/>
        <v xml:space="preserve"> </v>
      </c>
      <c r="Z21" s="59" t="str">
        <f t="shared" si="6"/>
        <v xml:space="preserve"> </v>
      </c>
      <c r="AA21" s="59" t="str">
        <f t="shared" si="6"/>
        <v xml:space="preserve"> </v>
      </c>
      <c r="AB21" s="59" t="str">
        <f t="shared" si="7"/>
        <v xml:space="preserve"> </v>
      </c>
      <c r="AC21" s="59" t="str">
        <f t="shared" si="8"/>
        <v xml:space="preserve"> </v>
      </c>
      <c r="AD21" s="59" t="str">
        <f t="shared" si="8"/>
        <v xml:space="preserve"> </v>
      </c>
      <c r="AE21" s="59" t="str">
        <f t="shared" si="8"/>
        <v xml:space="preserve"> </v>
      </c>
      <c r="AF21" s="59" t="str">
        <f t="shared" si="8"/>
        <v xml:space="preserve"> </v>
      </c>
      <c r="AG21" s="59" t="str">
        <f t="shared" si="9"/>
        <v xml:space="preserve"> </v>
      </c>
      <c r="AH21" s="59" t="str">
        <f t="shared" si="10"/>
        <v xml:space="preserve"> </v>
      </c>
      <c r="AI21" s="59" t="str">
        <f t="shared" si="10"/>
        <v xml:space="preserve"> </v>
      </c>
      <c r="AJ21" s="59" t="str">
        <f t="shared" si="10"/>
        <v xml:space="preserve"> </v>
      </c>
      <c r="AK21" s="59" t="str">
        <f t="shared" si="10"/>
        <v xml:space="preserve"> </v>
      </c>
      <c r="AL21" s="59" t="str">
        <f t="shared" si="10"/>
        <v xml:space="preserve"> </v>
      </c>
      <c r="AM21" s="59" t="str">
        <f t="shared" si="10"/>
        <v xml:space="preserve"> </v>
      </c>
      <c r="AN21" s="59" t="str">
        <f t="shared" si="4"/>
        <v xml:space="preserve"> </v>
      </c>
      <c r="AO21" s="59" t="str">
        <f t="shared" si="4"/>
        <v xml:space="preserve"> </v>
      </c>
      <c r="AP21" s="59" t="str">
        <f t="shared" si="4"/>
        <v xml:space="preserve"> </v>
      </c>
      <c r="AQ21" s="59" t="str">
        <f t="shared" si="4"/>
        <v xml:space="preserve"> </v>
      </c>
      <c r="AR21" s="59" t="str">
        <f t="shared" si="4"/>
        <v xml:space="preserve"> </v>
      </c>
      <c r="AS21" s="59" t="str">
        <f t="shared" si="4"/>
        <v xml:space="preserve"> </v>
      </c>
      <c r="AT21" s="59" t="str">
        <f t="shared" si="4"/>
        <v xml:space="preserve"> </v>
      </c>
      <c r="AU21" s="60" t="str">
        <f t="shared" si="5"/>
        <v xml:space="preserve"> </v>
      </c>
      <c r="AV21" s="27" t="b">
        <f t="shared" si="11"/>
        <v>0</v>
      </c>
      <c r="AW21" s="27" t="b">
        <f t="shared" si="12"/>
        <v>0</v>
      </c>
      <c r="AX21" s="27" t="b">
        <f t="shared" si="13"/>
        <v>0</v>
      </c>
      <c r="AY21" s="35"/>
      <c r="AZ21" s="35"/>
      <c r="BA21" s="35"/>
      <c r="BB21" s="35"/>
      <c r="BC21" s="35"/>
    </row>
    <row r="22" spans="1:55" x14ac:dyDescent="0.3">
      <c r="A22" s="36"/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6"/>
      <c r="W22" s="61"/>
      <c r="X22" s="37" t="str">
        <f t="shared" si="2"/>
        <v xml:space="preserve"> </v>
      </c>
      <c r="Z22" s="59" t="str">
        <f t="shared" si="6"/>
        <v xml:space="preserve"> </v>
      </c>
      <c r="AA22" s="59" t="str">
        <f t="shared" si="6"/>
        <v xml:space="preserve"> </v>
      </c>
      <c r="AB22" s="59" t="str">
        <f t="shared" si="7"/>
        <v xml:space="preserve"> </v>
      </c>
      <c r="AC22" s="59" t="str">
        <f t="shared" si="8"/>
        <v xml:space="preserve"> </v>
      </c>
      <c r="AD22" s="59" t="str">
        <f t="shared" si="8"/>
        <v xml:space="preserve"> </v>
      </c>
      <c r="AE22" s="59" t="str">
        <f t="shared" si="8"/>
        <v xml:space="preserve"> </v>
      </c>
      <c r="AF22" s="59" t="str">
        <f t="shared" si="8"/>
        <v xml:space="preserve"> </v>
      </c>
      <c r="AG22" s="59" t="str">
        <f t="shared" si="9"/>
        <v xml:space="preserve"> </v>
      </c>
      <c r="AH22" s="59" t="str">
        <f t="shared" si="10"/>
        <v xml:space="preserve"> </v>
      </c>
      <c r="AI22" s="59" t="str">
        <f t="shared" si="10"/>
        <v xml:space="preserve"> </v>
      </c>
      <c r="AJ22" s="59" t="str">
        <f t="shared" si="10"/>
        <v xml:space="preserve"> </v>
      </c>
      <c r="AK22" s="59" t="str">
        <f t="shared" si="10"/>
        <v xml:space="preserve"> </v>
      </c>
      <c r="AL22" s="59" t="str">
        <f t="shared" si="10"/>
        <v xml:space="preserve"> </v>
      </c>
      <c r="AM22" s="59" t="str">
        <f t="shared" si="10"/>
        <v xml:space="preserve"> </v>
      </c>
      <c r="AN22" s="59" t="str">
        <f t="shared" si="4"/>
        <v xml:space="preserve"> </v>
      </c>
      <c r="AO22" s="59" t="str">
        <f t="shared" si="4"/>
        <v xml:space="preserve"> </v>
      </c>
      <c r="AP22" s="59" t="str">
        <f t="shared" si="4"/>
        <v xml:space="preserve"> </v>
      </c>
      <c r="AQ22" s="59" t="str">
        <f t="shared" si="4"/>
        <v xml:space="preserve"> </v>
      </c>
      <c r="AR22" s="59" t="str">
        <f t="shared" si="4"/>
        <v xml:space="preserve"> </v>
      </c>
      <c r="AS22" s="59" t="str">
        <f t="shared" si="4"/>
        <v xml:space="preserve"> </v>
      </c>
      <c r="AT22" s="59" t="str">
        <f t="shared" si="4"/>
        <v xml:space="preserve"> </v>
      </c>
      <c r="AU22" s="60" t="str">
        <f t="shared" si="5"/>
        <v xml:space="preserve"> </v>
      </c>
      <c r="AV22" s="27" t="b">
        <f t="shared" si="11"/>
        <v>0</v>
      </c>
      <c r="AW22" s="27" t="b">
        <f t="shared" si="12"/>
        <v>0</v>
      </c>
      <c r="AX22" s="27" t="b">
        <f t="shared" si="13"/>
        <v>0</v>
      </c>
      <c r="AY22" s="35"/>
      <c r="AZ22" s="35"/>
      <c r="BA22" s="35"/>
      <c r="BB22" s="35"/>
      <c r="BC22" s="35"/>
    </row>
    <row r="23" spans="1:55" x14ac:dyDescent="0.3">
      <c r="A23" s="36"/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6"/>
      <c r="W23" s="61"/>
      <c r="X23" s="37" t="str">
        <f t="shared" si="2"/>
        <v xml:space="preserve"> </v>
      </c>
      <c r="Z23" s="59" t="str">
        <f t="shared" si="6"/>
        <v xml:space="preserve"> </v>
      </c>
      <c r="AA23" s="59" t="str">
        <f t="shared" si="6"/>
        <v xml:space="preserve"> </v>
      </c>
      <c r="AB23" s="59" t="str">
        <f t="shared" si="7"/>
        <v xml:space="preserve"> </v>
      </c>
      <c r="AC23" s="59" t="str">
        <f t="shared" si="8"/>
        <v xml:space="preserve"> </v>
      </c>
      <c r="AD23" s="59" t="str">
        <f t="shared" si="8"/>
        <v xml:space="preserve"> </v>
      </c>
      <c r="AE23" s="59" t="str">
        <f t="shared" si="8"/>
        <v xml:space="preserve"> </v>
      </c>
      <c r="AF23" s="59" t="str">
        <f t="shared" si="8"/>
        <v xml:space="preserve"> </v>
      </c>
      <c r="AG23" s="59" t="str">
        <f t="shared" si="9"/>
        <v xml:space="preserve"> </v>
      </c>
      <c r="AH23" s="59" t="str">
        <f t="shared" si="10"/>
        <v xml:space="preserve"> </v>
      </c>
      <c r="AI23" s="59" t="str">
        <f t="shared" si="10"/>
        <v xml:space="preserve"> </v>
      </c>
      <c r="AJ23" s="59" t="str">
        <f t="shared" si="10"/>
        <v xml:space="preserve"> </v>
      </c>
      <c r="AK23" s="59" t="str">
        <f t="shared" si="10"/>
        <v xml:space="preserve"> </v>
      </c>
      <c r="AL23" s="59" t="str">
        <f t="shared" si="10"/>
        <v xml:space="preserve"> </v>
      </c>
      <c r="AM23" s="59" t="str">
        <f t="shared" si="10"/>
        <v xml:space="preserve"> </v>
      </c>
      <c r="AN23" s="59" t="str">
        <f t="shared" si="4"/>
        <v xml:space="preserve"> </v>
      </c>
      <c r="AO23" s="59" t="str">
        <f t="shared" si="4"/>
        <v xml:space="preserve"> </v>
      </c>
      <c r="AP23" s="59" t="str">
        <f t="shared" si="4"/>
        <v xml:space="preserve"> </v>
      </c>
      <c r="AQ23" s="59" t="str">
        <f t="shared" si="4"/>
        <v xml:space="preserve"> </v>
      </c>
      <c r="AR23" s="59" t="str">
        <f t="shared" si="4"/>
        <v xml:space="preserve"> </v>
      </c>
      <c r="AS23" s="59" t="str">
        <f t="shared" si="4"/>
        <v xml:space="preserve"> </v>
      </c>
      <c r="AT23" s="59" t="str">
        <f t="shared" si="4"/>
        <v xml:space="preserve"> </v>
      </c>
      <c r="AU23" s="60" t="str">
        <f t="shared" si="5"/>
        <v xml:space="preserve"> </v>
      </c>
      <c r="AV23" s="27" t="b">
        <f t="shared" si="11"/>
        <v>0</v>
      </c>
      <c r="AW23" s="27" t="b">
        <f t="shared" si="12"/>
        <v>0</v>
      </c>
      <c r="AX23" s="27" t="b">
        <f t="shared" si="13"/>
        <v>0</v>
      </c>
    </row>
    <row r="24" spans="1:55" x14ac:dyDescent="0.3">
      <c r="A24" s="36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6"/>
      <c r="W24" s="61"/>
      <c r="X24" s="37" t="str">
        <f t="shared" si="2"/>
        <v xml:space="preserve"> </v>
      </c>
      <c r="Z24" s="59" t="str">
        <f t="shared" si="6"/>
        <v xml:space="preserve"> </v>
      </c>
      <c r="AA24" s="59" t="str">
        <f t="shared" si="6"/>
        <v xml:space="preserve"> </v>
      </c>
      <c r="AB24" s="59" t="str">
        <f t="shared" si="7"/>
        <v xml:space="preserve"> </v>
      </c>
      <c r="AC24" s="59" t="str">
        <f t="shared" si="8"/>
        <v xml:space="preserve"> </v>
      </c>
      <c r="AD24" s="59" t="str">
        <f t="shared" si="8"/>
        <v xml:space="preserve"> </v>
      </c>
      <c r="AE24" s="59" t="str">
        <f t="shared" si="8"/>
        <v xml:space="preserve"> </v>
      </c>
      <c r="AF24" s="59" t="str">
        <f t="shared" si="8"/>
        <v xml:space="preserve"> </v>
      </c>
      <c r="AG24" s="59" t="str">
        <f t="shared" si="9"/>
        <v xml:space="preserve"> </v>
      </c>
      <c r="AH24" s="59" t="str">
        <f t="shared" si="10"/>
        <v xml:space="preserve"> </v>
      </c>
      <c r="AI24" s="59" t="str">
        <f t="shared" si="10"/>
        <v xml:space="preserve"> </v>
      </c>
      <c r="AJ24" s="59" t="str">
        <f t="shared" si="10"/>
        <v xml:space="preserve"> </v>
      </c>
      <c r="AK24" s="59" t="str">
        <f t="shared" si="10"/>
        <v xml:space="preserve"> </v>
      </c>
      <c r="AL24" s="59" t="str">
        <f t="shared" si="10"/>
        <v xml:space="preserve"> </v>
      </c>
      <c r="AM24" s="59" t="str">
        <f t="shared" si="10"/>
        <v xml:space="preserve"> </v>
      </c>
      <c r="AN24" s="59" t="str">
        <f t="shared" si="4"/>
        <v xml:space="preserve"> </v>
      </c>
      <c r="AO24" s="59" t="str">
        <f t="shared" si="4"/>
        <v xml:space="preserve"> </v>
      </c>
      <c r="AP24" s="59" t="str">
        <f t="shared" si="4"/>
        <v xml:space="preserve"> </v>
      </c>
      <c r="AQ24" s="59" t="str">
        <f t="shared" si="4"/>
        <v xml:space="preserve"> </v>
      </c>
      <c r="AR24" s="59" t="str">
        <f t="shared" si="4"/>
        <v xml:space="preserve"> </v>
      </c>
      <c r="AS24" s="59" t="str">
        <f t="shared" si="4"/>
        <v xml:space="preserve"> </v>
      </c>
      <c r="AT24" s="59" t="str">
        <f t="shared" si="4"/>
        <v xml:space="preserve"> </v>
      </c>
      <c r="AU24" s="60" t="str">
        <f t="shared" si="5"/>
        <v xml:space="preserve"> </v>
      </c>
      <c r="AV24" s="27" t="b">
        <f t="shared" si="11"/>
        <v>0</v>
      </c>
      <c r="AW24" s="27" t="b">
        <f t="shared" si="12"/>
        <v>0</v>
      </c>
      <c r="AX24" s="27" t="b">
        <f t="shared" si="13"/>
        <v>0</v>
      </c>
    </row>
    <row r="25" spans="1:55" x14ac:dyDescent="0.3">
      <c r="A25" s="36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6"/>
      <c r="W25" s="61"/>
      <c r="X25" s="37" t="str">
        <f t="shared" si="2"/>
        <v xml:space="preserve"> </v>
      </c>
      <c r="Z25" s="59" t="str">
        <f t="shared" si="6"/>
        <v xml:space="preserve"> </v>
      </c>
      <c r="AA25" s="59" t="str">
        <f t="shared" si="6"/>
        <v xml:space="preserve"> </v>
      </c>
      <c r="AB25" s="59" t="str">
        <f t="shared" si="7"/>
        <v xml:space="preserve"> </v>
      </c>
      <c r="AC25" s="59" t="str">
        <f t="shared" si="8"/>
        <v xml:space="preserve"> </v>
      </c>
      <c r="AD25" s="59" t="str">
        <f t="shared" si="8"/>
        <v xml:space="preserve"> </v>
      </c>
      <c r="AE25" s="59" t="str">
        <f t="shared" si="8"/>
        <v xml:space="preserve"> </v>
      </c>
      <c r="AF25" s="59" t="str">
        <f t="shared" si="8"/>
        <v xml:space="preserve"> </v>
      </c>
      <c r="AG25" s="59" t="str">
        <f t="shared" si="9"/>
        <v xml:space="preserve"> </v>
      </c>
      <c r="AH25" s="59" t="str">
        <f t="shared" si="10"/>
        <v xml:space="preserve"> </v>
      </c>
      <c r="AI25" s="59" t="str">
        <f t="shared" si="10"/>
        <v xml:space="preserve"> </v>
      </c>
      <c r="AJ25" s="59" t="str">
        <f t="shared" si="10"/>
        <v xml:space="preserve"> </v>
      </c>
      <c r="AK25" s="59" t="str">
        <f t="shared" si="10"/>
        <v xml:space="preserve"> </v>
      </c>
      <c r="AL25" s="59" t="str">
        <f t="shared" si="10"/>
        <v xml:space="preserve"> </v>
      </c>
      <c r="AM25" s="59" t="str">
        <f t="shared" si="10"/>
        <v xml:space="preserve"> </v>
      </c>
      <c r="AN25" s="59" t="str">
        <f t="shared" si="4"/>
        <v xml:space="preserve"> </v>
      </c>
      <c r="AO25" s="59" t="str">
        <f t="shared" si="4"/>
        <v xml:space="preserve"> </v>
      </c>
      <c r="AP25" s="59" t="str">
        <f t="shared" si="4"/>
        <v xml:space="preserve"> </v>
      </c>
      <c r="AQ25" s="59" t="str">
        <f t="shared" si="4"/>
        <v xml:space="preserve"> </v>
      </c>
      <c r="AR25" s="59" t="str">
        <f t="shared" si="4"/>
        <v xml:space="preserve"> </v>
      </c>
      <c r="AS25" s="59" t="str">
        <f t="shared" si="4"/>
        <v xml:space="preserve"> </v>
      </c>
      <c r="AT25" s="59" t="str">
        <f t="shared" si="4"/>
        <v xml:space="preserve"> </v>
      </c>
      <c r="AU25" s="60" t="str">
        <f t="shared" si="5"/>
        <v xml:space="preserve"> </v>
      </c>
      <c r="AV25" s="27" t="b">
        <f t="shared" si="11"/>
        <v>0</v>
      </c>
      <c r="AW25" s="27" t="b">
        <f t="shared" si="12"/>
        <v>0</v>
      </c>
      <c r="AX25" s="27" t="b">
        <f t="shared" si="13"/>
        <v>0</v>
      </c>
    </row>
    <row r="26" spans="1:55" x14ac:dyDescent="0.3">
      <c r="A26" s="36"/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6"/>
      <c r="V26" s="56"/>
      <c r="W26" s="61"/>
      <c r="X26" s="37" t="str">
        <f t="shared" si="2"/>
        <v xml:space="preserve"> </v>
      </c>
      <c r="Z26" s="59" t="str">
        <f t="shared" si="6"/>
        <v xml:space="preserve"> </v>
      </c>
      <c r="AA26" s="59" t="str">
        <f t="shared" si="6"/>
        <v xml:space="preserve"> </v>
      </c>
      <c r="AB26" s="59" t="str">
        <f t="shared" ref="AB26:AB59" si="14">IF(ISBLANK($A26)," ",IF(ISNUMBER(D26),D26,0))</f>
        <v xml:space="preserve"> </v>
      </c>
      <c r="AC26" s="59" t="str">
        <f t="shared" si="8"/>
        <v xml:space="preserve"> </v>
      </c>
      <c r="AD26" s="59" t="str">
        <f t="shared" si="8"/>
        <v xml:space="preserve"> </v>
      </c>
      <c r="AE26" s="59" t="str">
        <f t="shared" si="8"/>
        <v xml:space="preserve"> </v>
      </c>
      <c r="AF26" s="59" t="str">
        <f t="shared" si="8"/>
        <v xml:space="preserve"> </v>
      </c>
      <c r="AG26" s="59" t="str">
        <f t="shared" ref="AG26:AG59" si="15">IF(ISBLANK($A26)," ",IF(ISNUMBER(I26),I26,0))</f>
        <v xml:space="preserve"> </v>
      </c>
      <c r="AH26" s="59" t="str">
        <f t="shared" si="10"/>
        <v xml:space="preserve"> </v>
      </c>
      <c r="AI26" s="59" t="str">
        <f t="shared" si="10"/>
        <v xml:space="preserve"> </v>
      </c>
      <c r="AJ26" s="59" t="str">
        <f t="shared" si="10"/>
        <v xml:space="preserve"> </v>
      </c>
      <c r="AK26" s="59" t="str">
        <f t="shared" si="10"/>
        <v xml:space="preserve"> </v>
      </c>
      <c r="AL26" s="59" t="str">
        <f t="shared" si="10"/>
        <v xml:space="preserve"> </v>
      </c>
      <c r="AM26" s="59" t="str">
        <f t="shared" si="10"/>
        <v xml:space="preserve"> </v>
      </c>
      <c r="AN26" s="59" t="str">
        <f t="shared" si="4"/>
        <v xml:space="preserve"> </v>
      </c>
      <c r="AO26" s="59" t="str">
        <f t="shared" si="4"/>
        <v xml:space="preserve"> </v>
      </c>
      <c r="AP26" s="59" t="str">
        <f t="shared" si="4"/>
        <v xml:space="preserve"> </v>
      </c>
      <c r="AQ26" s="59" t="str">
        <f t="shared" si="4"/>
        <v xml:space="preserve"> </v>
      </c>
      <c r="AR26" s="59" t="str">
        <f t="shared" si="4"/>
        <v xml:space="preserve"> </v>
      </c>
      <c r="AS26" s="59" t="str">
        <f t="shared" si="4"/>
        <v xml:space="preserve"> </v>
      </c>
      <c r="AT26" s="59" t="str">
        <f t="shared" si="4"/>
        <v xml:space="preserve"> </v>
      </c>
      <c r="AU26" s="60" t="str">
        <f t="shared" si="5"/>
        <v xml:space="preserve"> </v>
      </c>
      <c r="AV26" s="27" t="b">
        <f t="shared" si="11"/>
        <v>0</v>
      </c>
      <c r="AW26" s="27" t="b">
        <f t="shared" si="12"/>
        <v>0</v>
      </c>
      <c r="AX26" s="27" t="b">
        <f t="shared" si="13"/>
        <v>0</v>
      </c>
    </row>
    <row r="27" spans="1:55" x14ac:dyDescent="0.3">
      <c r="A27" s="36"/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6"/>
      <c r="W27" s="61"/>
      <c r="X27" s="37" t="str">
        <f t="shared" si="2"/>
        <v xml:space="preserve"> </v>
      </c>
      <c r="Z27" s="59" t="str">
        <f t="shared" si="6"/>
        <v xml:space="preserve"> </v>
      </c>
      <c r="AA27" s="59" t="str">
        <f t="shared" si="6"/>
        <v xml:space="preserve"> </v>
      </c>
      <c r="AB27" s="59" t="str">
        <f t="shared" si="14"/>
        <v xml:space="preserve"> </v>
      </c>
      <c r="AC27" s="59" t="str">
        <f t="shared" si="8"/>
        <v xml:space="preserve"> </v>
      </c>
      <c r="AD27" s="59" t="str">
        <f t="shared" si="8"/>
        <v xml:space="preserve"> </v>
      </c>
      <c r="AE27" s="59" t="str">
        <f t="shared" si="8"/>
        <v xml:space="preserve"> </v>
      </c>
      <c r="AF27" s="59" t="str">
        <f t="shared" si="8"/>
        <v xml:space="preserve"> </v>
      </c>
      <c r="AG27" s="59" t="str">
        <f t="shared" si="15"/>
        <v xml:space="preserve"> </v>
      </c>
      <c r="AH27" s="59" t="str">
        <f t="shared" si="10"/>
        <v xml:space="preserve"> </v>
      </c>
      <c r="AI27" s="59" t="str">
        <f t="shared" si="10"/>
        <v xml:space="preserve"> </v>
      </c>
      <c r="AJ27" s="59" t="str">
        <f t="shared" si="10"/>
        <v xml:space="preserve"> </v>
      </c>
      <c r="AK27" s="59" t="str">
        <f t="shared" si="10"/>
        <v xml:space="preserve"> </v>
      </c>
      <c r="AL27" s="59" t="str">
        <f t="shared" si="10"/>
        <v xml:space="preserve"> </v>
      </c>
      <c r="AM27" s="59" t="str">
        <f t="shared" si="10"/>
        <v xml:space="preserve"> </v>
      </c>
      <c r="AN27" s="59" t="str">
        <f t="shared" si="4"/>
        <v xml:space="preserve"> </v>
      </c>
      <c r="AO27" s="59" t="str">
        <f t="shared" si="4"/>
        <v xml:space="preserve"> </v>
      </c>
      <c r="AP27" s="59" t="str">
        <f t="shared" si="4"/>
        <v xml:space="preserve"> </v>
      </c>
      <c r="AQ27" s="59" t="str">
        <f t="shared" si="4"/>
        <v xml:space="preserve"> </v>
      </c>
      <c r="AR27" s="59" t="str">
        <f t="shared" si="4"/>
        <v xml:space="preserve"> </v>
      </c>
      <c r="AS27" s="59" t="str">
        <f t="shared" si="4"/>
        <v xml:space="preserve"> </v>
      </c>
      <c r="AT27" s="59" t="str">
        <f t="shared" si="4"/>
        <v xml:space="preserve"> </v>
      </c>
      <c r="AU27" s="60" t="str">
        <f t="shared" si="5"/>
        <v xml:space="preserve"> </v>
      </c>
      <c r="AV27" s="27" t="b">
        <f t="shared" si="11"/>
        <v>0</v>
      </c>
      <c r="AW27" s="27" t="b">
        <f t="shared" si="12"/>
        <v>0</v>
      </c>
      <c r="AX27" s="27" t="b">
        <f t="shared" si="13"/>
        <v>0</v>
      </c>
    </row>
    <row r="28" spans="1:55" x14ac:dyDescent="0.3">
      <c r="A28" s="36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6"/>
      <c r="W28" s="61"/>
      <c r="X28" s="37" t="str">
        <f t="shared" si="2"/>
        <v xml:space="preserve"> </v>
      </c>
      <c r="Z28" s="59" t="str">
        <f t="shared" si="6"/>
        <v xml:space="preserve"> </v>
      </c>
      <c r="AA28" s="59" t="str">
        <f t="shared" si="6"/>
        <v xml:space="preserve"> </v>
      </c>
      <c r="AB28" s="59" t="str">
        <f t="shared" si="14"/>
        <v xml:space="preserve"> </v>
      </c>
      <c r="AC28" s="59" t="str">
        <f t="shared" si="8"/>
        <v xml:space="preserve"> </v>
      </c>
      <c r="AD28" s="59" t="str">
        <f t="shared" si="8"/>
        <v xml:space="preserve"> </v>
      </c>
      <c r="AE28" s="59" t="str">
        <f t="shared" si="8"/>
        <v xml:space="preserve"> </v>
      </c>
      <c r="AF28" s="59" t="str">
        <f t="shared" si="8"/>
        <v xml:space="preserve"> </v>
      </c>
      <c r="AG28" s="59" t="str">
        <f t="shared" si="15"/>
        <v xml:space="preserve"> </v>
      </c>
      <c r="AH28" s="59" t="str">
        <f t="shared" si="10"/>
        <v xml:space="preserve"> </v>
      </c>
      <c r="AI28" s="59" t="str">
        <f t="shared" si="10"/>
        <v xml:space="preserve"> </v>
      </c>
      <c r="AJ28" s="59" t="str">
        <f t="shared" si="10"/>
        <v xml:space="preserve"> </v>
      </c>
      <c r="AK28" s="59" t="str">
        <f t="shared" si="10"/>
        <v xml:space="preserve"> </v>
      </c>
      <c r="AL28" s="59" t="str">
        <f t="shared" si="10"/>
        <v xml:space="preserve"> </v>
      </c>
      <c r="AM28" s="59" t="str">
        <f t="shared" si="10"/>
        <v xml:space="preserve"> </v>
      </c>
      <c r="AN28" s="59" t="str">
        <f t="shared" si="4"/>
        <v xml:space="preserve"> </v>
      </c>
      <c r="AO28" s="59" t="str">
        <f t="shared" si="4"/>
        <v xml:space="preserve"> </v>
      </c>
      <c r="AP28" s="59" t="str">
        <f t="shared" si="4"/>
        <v xml:space="preserve"> </v>
      </c>
      <c r="AQ28" s="59" t="str">
        <f t="shared" si="4"/>
        <v xml:space="preserve"> </v>
      </c>
      <c r="AR28" s="59" t="str">
        <f t="shared" si="4"/>
        <v xml:space="preserve"> </v>
      </c>
      <c r="AS28" s="59" t="str">
        <f t="shared" si="4"/>
        <v xml:space="preserve"> </v>
      </c>
      <c r="AT28" s="59" t="str">
        <f t="shared" si="4"/>
        <v xml:space="preserve"> </v>
      </c>
      <c r="AU28" s="60" t="str">
        <f t="shared" si="5"/>
        <v xml:space="preserve"> </v>
      </c>
      <c r="AV28" s="27" t="b">
        <f t="shared" si="11"/>
        <v>0</v>
      </c>
      <c r="AW28" s="27" t="b">
        <f t="shared" si="12"/>
        <v>0</v>
      </c>
      <c r="AX28" s="27" t="b">
        <f t="shared" si="13"/>
        <v>0</v>
      </c>
    </row>
    <row r="29" spans="1:55" x14ac:dyDescent="0.3">
      <c r="A29" s="36"/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6"/>
      <c r="W29" s="61"/>
      <c r="X29" s="37" t="str">
        <f t="shared" si="2"/>
        <v xml:space="preserve"> </v>
      </c>
      <c r="Z29" s="59" t="str">
        <f t="shared" si="6"/>
        <v xml:space="preserve"> </v>
      </c>
      <c r="AA29" s="59" t="str">
        <f t="shared" si="6"/>
        <v xml:space="preserve"> </v>
      </c>
      <c r="AB29" s="59" t="str">
        <f t="shared" si="14"/>
        <v xml:space="preserve"> </v>
      </c>
      <c r="AC29" s="59" t="str">
        <f t="shared" si="8"/>
        <v xml:space="preserve"> </v>
      </c>
      <c r="AD29" s="59" t="str">
        <f t="shared" si="8"/>
        <v xml:space="preserve"> </v>
      </c>
      <c r="AE29" s="59" t="str">
        <f t="shared" si="8"/>
        <v xml:space="preserve"> </v>
      </c>
      <c r="AF29" s="59" t="str">
        <f t="shared" si="8"/>
        <v xml:space="preserve"> </v>
      </c>
      <c r="AG29" s="59" t="str">
        <f t="shared" si="15"/>
        <v xml:space="preserve"> </v>
      </c>
      <c r="AH29" s="59" t="str">
        <f t="shared" si="10"/>
        <v xml:space="preserve"> </v>
      </c>
      <c r="AI29" s="59" t="str">
        <f t="shared" si="10"/>
        <v xml:space="preserve"> </v>
      </c>
      <c r="AJ29" s="59" t="str">
        <f t="shared" si="10"/>
        <v xml:space="preserve"> </v>
      </c>
      <c r="AK29" s="59" t="str">
        <f t="shared" si="10"/>
        <v xml:space="preserve"> </v>
      </c>
      <c r="AL29" s="59" t="str">
        <f t="shared" si="10"/>
        <v xml:space="preserve"> </v>
      </c>
      <c r="AM29" s="59" t="str">
        <f t="shared" si="10"/>
        <v xml:space="preserve"> </v>
      </c>
      <c r="AN29" s="59" t="str">
        <f t="shared" si="4"/>
        <v xml:space="preserve"> </v>
      </c>
      <c r="AO29" s="59" t="str">
        <f t="shared" si="4"/>
        <v xml:space="preserve"> </v>
      </c>
      <c r="AP29" s="59" t="str">
        <f t="shared" si="4"/>
        <v xml:space="preserve"> </v>
      </c>
      <c r="AQ29" s="59" t="str">
        <f t="shared" si="4"/>
        <v xml:space="preserve"> </v>
      </c>
      <c r="AR29" s="59" t="str">
        <f t="shared" si="4"/>
        <v xml:space="preserve"> </v>
      </c>
      <c r="AS29" s="59" t="str">
        <f t="shared" si="4"/>
        <v xml:space="preserve"> </v>
      </c>
      <c r="AT29" s="59" t="str">
        <f t="shared" si="4"/>
        <v xml:space="preserve"> </v>
      </c>
      <c r="AU29" s="60" t="str">
        <f t="shared" si="5"/>
        <v xml:space="preserve"> </v>
      </c>
      <c r="AV29" s="27" t="b">
        <f t="shared" si="11"/>
        <v>0</v>
      </c>
      <c r="AW29" s="27" t="b">
        <f t="shared" si="12"/>
        <v>0</v>
      </c>
      <c r="AX29" s="27" t="b">
        <f t="shared" si="13"/>
        <v>0</v>
      </c>
    </row>
    <row r="30" spans="1:55" x14ac:dyDescent="0.3">
      <c r="A30" s="36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6"/>
      <c r="W30" s="61"/>
      <c r="X30" s="37" t="str">
        <f t="shared" si="2"/>
        <v xml:space="preserve"> </v>
      </c>
      <c r="Z30" s="59" t="str">
        <f t="shared" si="6"/>
        <v xml:space="preserve"> </v>
      </c>
      <c r="AA30" s="59" t="str">
        <f t="shared" si="6"/>
        <v xml:space="preserve"> </v>
      </c>
      <c r="AB30" s="59" t="str">
        <f t="shared" si="14"/>
        <v xml:space="preserve"> </v>
      </c>
      <c r="AC30" s="59" t="str">
        <f t="shared" si="8"/>
        <v xml:space="preserve"> </v>
      </c>
      <c r="AD30" s="59" t="str">
        <f t="shared" si="8"/>
        <v xml:space="preserve"> </v>
      </c>
      <c r="AE30" s="59" t="str">
        <f t="shared" si="8"/>
        <v xml:space="preserve"> </v>
      </c>
      <c r="AF30" s="59" t="str">
        <f t="shared" si="8"/>
        <v xml:space="preserve"> </v>
      </c>
      <c r="AG30" s="59" t="str">
        <f t="shared" si="15"/>
        <v xml:space="preserve"> </v>
      </c>
      <c r="AH30" s="59" t="str">
        <f t="shared" si="10"/>
        <v xml:space="preserve"> </v>
      </c>
      <c r="AI30" s="59" t="str">
        <f t="shared" si="10"/>
        <v xml:space="preserve"> </v>
      </c>
      <c r="AJ30" s="59" t="str">
        <f t="shared" si="10"/>
        <v xml:space="preserve"> </v>
      </c>
      <c r="AK30" s="59" t="str">
        <f t="shared" si="10"/>
        <v xml:space="preserve"> </v>
      </c>
      <c r="AL30" s="59" t="str">
        <f t="shared" si="10"/>
        <v xml:space="preserve"> </v>
      </c>
      <c r="AM30" s="59" t="str">
        <f t="shared" si="10"/>
        <v xml:space="preserve"> </v>
      </c>
      <c r="AN30" s="59" t="str">
        <f t="shared" si="4"/>
        <v xml:space="preserve"> </v>
      </c>
      <c r="AO30" s="59" t="str">
        <f t="shared" si="4"/>
        <v xml:space="preserve"> </v>
      </c>
      <c r="AP30" s="59" t="str">
        <f t="shared" si="4"/>
        <v xml:space="preserve"> </v>
      </c>
      <c r="AQ30" s="59" t="str">
        <f t="shared" si="4"/>
        <v xml:space="preserve"> </v>
      </c>
      <c r="AR30" s="59" t="str">
        <f t="shared" si="4"/>
        <v xml:space="preserve"> </v>
      </c>
      <c r="AS30" s="59" t="str">
        <f t="shared" si="4"/>
        <v xml:space="preserve"> </v>
      </c>
      <c r="AT30" s="59" t="str">
        <f t="shared" si="4"/>
        <v xml:space="preserve"> </v>
      </c>
      <c r="AU30" s="60" t="str">
        <f t="shared" si="5"/>
        <v xml:space="preserve"> </v>
      </c>
      <c r="AV30" s="27" t="b">
        <f t="shared" si="11"/>
        <v>0</v>
      </c>
      <c r="AW30" s="27" t="b">
        <f t="shared" si="12"/>
        <v>0</v>
      </c>
      <c r="AX30" s="27" t="b">
        <f t="shared" si="13"/>
        <v>0</v>
      </c>
    </row>
    <row r="31" spans="1:55" x14ac:dyDescent="0.3">
      <c r="A31" s="36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6"/>
      <c r="W31" s="61"/>
      <c r="X31" s="37" t="str">
        <f t="shared" si="2"/>
        <v xml:space="preserve"> </v>
      </c>
      <c r="Z31" s="59" t="str">
        <f t="shared" si="6"/>
        <v xml:space="preserve"> </v>
      </c>
      <c r="AA31" s="59" t="str">
        <f t="shared" si="6"/>
        <v xml:space="preserve"> </v>
      </c>
      <c r="AB31" s="59" t="str">
        <f t="shared" si="14"/>
        <v xml:space="preserve"> </v>
      </c>
      <c r="AC31" s="59" t="str">
        <f t="shared" si="8"/>
        <v xml:space="preserve"> </v>
      </c>
      <c r="AD31" s="59" t="str">
        <f t="shared" si="8"/>
        <v xml:space="preserve"> </v>
      </c>
      <c r="AE31" s="59" t="str">
        <f t="shared" si="8"/>
        <v xml:space="preserve"> </v>
      </c>
      <c r="AF31" s="59" t="str">
        <f t="shared" si="8"/>
        <v xml:space="preserve"> </v>
      </c>
      <c r="AG31" s="59" t="str">
        <f t="shared" si="15"/>
        <v xml:space="preserve"> </v>
      </c>
      <c r="AH31" s="59" t="str">
        <f t="shared" si="10"/>
        <v xml:space="preserve"> </v>
      </c>
      <c r="AI31" s="59" t="str">
        <f t="shared" si="10"/>
        <v xml:space="preserve"> </v>
      </c>
      <c r="AJ31" s="59" t="str">
        <f t="shared" si="10"/>
        <v xml:space="preserve"> </v>
      </c>
      <c r="AK31" s="59" t="str">
        <f t="shared" si="10"/>
        <v xml:space="preserve"> </v>
      </c>
      <c r="AL31" s="59" t="str">
        <f t="shared" si="10"/>
        <v xml:space="preserve"> </v>
      </c>
      <c r="AM31" s="59" t="str">
        <f t="shared" si="10"/>
        <v xml:space="preserve"> </v>
      </c>
      <c r="AN31" s="59" t="str">
        <f t="shared" si="4"/>
        <v xml:space="preserve"> </v>
      </c>
      <c r="AO31" s="59" t="str">
        <f t="shared" si="4"/>
        <v xml:space="preserve"> </v>
      </c>
      <c r="AP31" s="59" t="str">
        <f t="shared" si="4"/>
        <v xml:space="preserve"> </v>
      </c>
      <c r="AQ31" s="59" t="str">
        <f t="shared" si="4"/>
        <v xml:space="preserve"> </v>
      </c>
      <c r="AR31" s="59" t="str">
        <f t="shared" si="4"/>
        <v xml:space="preserve"> </v>
      </c>
      <c r="AS31" s="59" t="str">
        <f t="shared" si="4"/>
        <v xml:space="preserve"> </v>
      </c>
      <c r="AT31" s="59" t="str">
        <f t="shared" si="4"/>
        <v xml:space="preserve"> </v>
      </c>
      <c r="AU31" s="60" t="str">
        <f t="shared" si="5"/>
        <v xml:space="preserve"> </v>
      </c>
      <c r="AV31" s="27" t="b">
        <f t="shared" si="11"/>
        <v>0</v>
      </c>
      <c r="AW31" s="27" t="b">
        <f t="shared" si="12"/>
        <v>0</v>
      </c>
      <c r="AX31" s="27" t="b">
        <f t="shared" si="13"/>
        <v>0</v>
      </c>
    </row>
    <row r="32" spans="1:55" x14ac:dyDescent="0.3">
      <c r="A32" s="38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3"/>
      <c r="R32" s="63"/>
      <c r="S32" s="63"/>
      <c r="T32" s="63"/>
      <c r="U32" s="63"/>
      <c r="V32" s="63"/>
      <c r="W32" s="64"/>
      <c r="X32" s="37" t="str">
        <f t="shared" si="2"/>
        <v xml:space="preserve"> </v>
      </c>
      <c r="Z32" s="59" t="str">
        <f t="shared" si="6"/>
        <v xml:space="preserve"> </v>
      </c>
      <c r="AA32" s="59" t="str">
        <f t="shared" si="6"/>
        <v xml:space="preserve"> </v>
      </c>
      <c r="AB32" s="59" t="str">
        <f t="shared" si="14"/>
        <v xml:space="preserve"> </v>
      </c>
      <c r="AC32" s="59" t="str">
        <f t="shared" si="8"/>
        <v xml:space="preserve"> </v>
      </c>
      <c r="AD32" s="59" t="str">
        <f t="shared" si="8"/>
        <v xml:space="preserve"> </v>
      </c>
      <c r="AE32" s="59" t="str">
        <f t="shared" si="8"/>
        <v xml:space="preserve"> </v>
      </c>
      <c r="AF32" s="59" t="str">
        <f t="shared" si="8"/>
        <v xml:space="preserve"> </v>
      </c>
      <c r="AG32" s="59" t="str">
        <f t="shared" si="15"/>
        <v xml:space="preserve"> </v>
      </c>
      <c r="AH32" s="59" t="str">
        <f t="shared" si="10"/>
        <v xml:space="preserve"> </v>
      </c>
      <c r="AI32" s="59" t="str">
        <f t="shared" si="10"/>
        <v xml:space="preserve"> </v>
      </c>
      <c r="AJ32" s="59" t="str">
        <f t="shared" si="10"/>
        <v xml:space="preserve"> </v>
      </c>
      <c r="AK32" s="59" t="str">
        <f t="shared" si="10"/>
        <v xml:space="preserve"> </v>
      </c>
      <c r="AL32" s="59" t="str">
        <f t="shared" si="10"/>
        <v xml:space="preserve"> </v>
      </c>
      <c r="AM32" s="59" t="str">
        <f t="shared" si="10"/>
        <v xml:space="preserve"> </v>
      </c>
      <c r="AN32" s="59" t="str">
        <f t="shared" si="4"/>
        <v xml:space="preserve"> </v>
      </c>
      <c r="AO32" s="59" t="str">
        <f t="shared" si="4"/>
        <v xml:space="preserve"> </v>
      </c>
      <c r="AP32" s="59" t="str">
        <f t="shared" si="4"/>
        <v xml:space="preserve"> </v>
      </c>
      <c r="AQ32" s="59" t="str">
        <f t="shared" si="4"/>
        <v xml:space="preserve"> </v>
      </c>
      <c r="AR32" s="59" t="str">
        <f t="shared" si="4"/>
        <v xml:space="preserve"> </v>
      </c>
      <c r="AS32" s="59" t="str">
        <f t="shared" si="4"/>
        <v xml:space="preserve"> </v>
      </c>
      <c r="AT32" s="59" t="str">
        <f t="shared" si="4"/>
        <v xml:space="preserve"> </v>
      </c>
      <c r="AU32" s="60" t="str">
        <f t="shared" si="5"/>
        <v xml:space="preserve"> </v>
      </c>
      <c r="AV32" s="27" t="b">
        <f t="shared" si="11"/>
        <v>0</v>
      </c>
      <c r="AW32" s="27" t="b">
        <f t="shared" si="12"/>
        <v>0</v>
      </c>
      <c r="AX32" s="27" t="b">
        <f t="shared" si="13"/>
        <v>0</v>
      </c>
    </row>
    <row r="33" spans="1:50" x14ac:dyDescent="0.3">
      <c r="A33" s="38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3"/>
      <c r="R33" s="63"/>
      <c r="S33" s="63"/>
      <c r="T33" s="63"/>
      <c r="U33" s="63"/>
      <c r="V33" s="63"/>
      <c r="W33" s="64"/>
      <c r="X33" s="37" t="str">
        <f t="shared" si="2"/>
        <v xml:space="preserve"> </v>
      </c>
      <c r="Z33" s="59" t="str">
        <f t="shared" si="6"/>
        <v xml:space="preserve"> </v>
      </c>
      <c r="AA33" s="59" t="str">
        <f t="shared" si="6"/>
        <v xml:space="preserve"> </v>
      </c>
      <c r="AB33" s="59" t="str">
        <f t="shared" si="14"/>
        <v xml:space="preserve"> </v>
      </c>
      <c r="AC33" s="59" t="str">
        <f t="shared" si="8"/>
        <v xml:space="preserve"> </v>
      </c>
      <c r="AD33" s="59" t="str">
        <f t="shared" si="8"/>
        <v xml:space="preserve"> </v>
      </c>
      <c r="AE33" s="59" t="str">
        <f t="shared" si="8"/>
        <v xml:space="preserve"> </v>
      </c>
      <c r="AF33" s="59" t="str">
        <f t="shared" si="8"/>
        <v xml:space="preserve"> </v>
      </c>
      <c r="AG33" s="59" t="str">
        <f t="shared" si="15"/>
        <v xml:space="preserve"> </v>
      </c>
      <c r="AH33" s="59" t="str">
        <f t="shared" si="10"/>
        <v xml:space="preserve"> </v>
      </c>
      <c r="AI33" s="59" t="str">
        <f t="shared" si="10"/>
        <v xml:space="preserve"> </v>
      </c>
      <c r="AJ33" s="59" t="str">
        <f t="shared" si="10"/>
        <v xml:space="preserve"> </v>
      </c>
      <c r="AK33" s="59" t="str">
        <f t="shared" si="10"/>
        <v xml:space="preserve"> </v>
      </c>
      <c r="AL33" s="59" t="str">
        <f t="shared" si="10"/>
        <v xml:space="preserve"> </v>
      </c>
      <c r="AM33" s="59" t="str">
        <f t="shared" si="10"/>
        <v xml:space="preserve"> </v>
      </c>
      <c r="AN33" s="59" t="str">
        <f t="shared" si="4"/>
        <v xml:space="preserve"> </v>
      </c>
      <c r="AO33" s="59" t="str">
        <f t="shared" si="4"/>
        <v xml:space="preserve"> </v>
      </c>
      <c r="AP33" s="59" t="str">
        <f t="shared" si="4"/>
        <v xml:space="preserve"> </v>
      </c>
      <c r="AQ33" s="59" t="str">
        <f t="shared" si="4"/>
        <v xml:space="preserve"> </v>
      </c>
      <c r="AR33" s="59" t="str">
        <f t="shared" si="4"/>
        <v xml:space="preserve"> </v>
      </c>
      <c r="AS33" s="59" t="str">
        <f t="shared" si="4"/>
        <v xml:space="preserve"> </v>
      </c>
      <c r="AT33" s="59" t="str">
        <f t="shared" si="4"/>
        <v xml:space="preserve"> </v>
      </c>
      <c r="AU33" s="60" t="str">
        <f t="shared" si="5"/>
        <v xml:space="preserve"> </v>
      </c>
      <c r="AV33" s="27" t="b">
        <f t="shared" si="11"/>
        <v>0</v>
      </c>
      <c r="AW33" s="27" t="b">
        <f t="shared" si="12"/>
        <v>0</v>
      </c>
      <c r="AX33" s="27" t="b">
        <f t="shared" si="13"/>
        <v>0</v>
      </c>
    </row>
    <row r="34" spans="1:50" x14ac:dyDescent="0.3">
      <c r="A34" s="38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3"/>
      <c r="R34" s="63"/>
      <c r="S34" s="63"/>
      <c r="T34" s="63"/>
      <c r="U34" s="63"/>
      <c r="V34" s="63"/>
      <c r="W34" s="64"/>
      <c r="X34" s="37" t="str">
        <f t="shared" si="2"/>
        <v xml:space="preserve"> </v>
      </c>
      <c r="Z34" s="59" t="str">
        <f t="shared" si="6"/>
        <v xml:space="preserve"> </v>
      </c>
      <c r="AA34" s="59" t="str">
        <f t="shared" si="6"/>
        <v xml:space="preserve"> </v>
      </c>
      <c r="AB34" s="59" t="str">
        <f t="shared" si="14"/>
        <v xml:space="preserve"> </v>
      </c>
      <c r="AC34" s="59" t="str">
        <f t="shared" si="8"/>
        <v xml:space="preserve"> </v>
      </c>
      <c r="AD34" s="59" t="str">
        <f t="shared" si="8"/>
        <v xml:space="preserve"> </v>
      </c>
      <c r="AE34" s="59" t="str">
        <f t="shared" si="8"/>
        <v xml:space="preserve"> </v>
      </c>
      <c r="AF34" s="59" t="str">
        <f t="shared" si="8"/>
        <v xml:space="preserve"> </v>
      </c>
      <c r="AG34" s="59" t="str">
        <f t="shared" si="15"/>
        <v xml:space="preserve"> </v>
      </c>
      <c r="AH34" s="59" t="str">
        <f t="shared" si="10"/>
        <v xml:space="preserve"> </v>
      </c>
      <c r="AI34" s="59" t="str">
        <f t="shared" si="10"/>
        <v xml:space="preserve"> </v>
      </c>
      <c r="AJ34" s="59" t="str">
        <f t="shared" si="10"/>
        <v xml:space="preserve"> </v>
      </c>
      <c r="AK34" s="59" t="str">
        <f t="shared" si="10"/>
        <v xml:space="preserve"> </v>
      </c>
      <c r="AL34" s="59" t="str">
        <f t="shared" si="10"/>
        <v xml:space="preserve"> </v>
      </c>
      <c r="AM34" s="59" t="str">
        <f t="shared" si="10"/>
        <v xml:space="preserve"> </v>
      </c>
      <c r="AN34" s="59" t="str">
        <f t="shared" si="4"/>
        <v xml:space="preserve"> </v>
      </c>
      <c r="AO34" s="59" t="str">
        <f t="shared" si="4"/>
        <v xml:space="preserve"> </v>
      </c>
      <c r="AP34" s="59" t="str">
        <f t="shared" si="4"/>
        <v xml:space="preserve"> </v>
      </c>
      <c r="AQ34" s="59" t="str">
        <f t="shared" si="4"/>
        <v xml:space="preserve"> </v>
      </c>
      <c r="AR34" s="59" t="str">
        <f t="shared" si="4"/>
        <v xml:space="preserve"> </v>
      </c>
      <c r="AS34" s="59" t="str">
        <f t="shared" si="4"/>
        <v xml:space="preserve"> </v>
      </c>
      <c r="AT34" s="59" t="str">
        <f t="shared" si="4"/>
        <v xml:space="preserve"> </v>
      </c>
      <c r="AU34" s="60" t="str">
        <f t="shared" si="5"/>
        <v xml:space="preserve"> </v>
      </c>
      <c r="AV34" s="27" t="b">
        <f t="shared" si="11"/>
        <v>0</v>
      </c>
      <c r="AW34" s="27" t="b">
        <f t="shared" si="12"/>
        <v>0</v>
      </c>
      <c r="AX34" s="27" t="b">
        <f t="shared" si="13"/>
        <v>0</v>
      </c>
    </row>
    <row r="35" spans="1:50" x14ac:dyDescent="0.3">
      <c r="A35" s="38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3"/>
      <c r="R35" s="63"/>
      <c r="S35" s="63"/>
      <c r="T35" s="63"/>
      <c r="U35" s="63"/>
      <c r="V35" s="63"/>
      <c r="W35" s="64"/>
      <c r="X35" s="37" t="str">
        <f t="shared" si="2"/>
        <v xml:space="preserve"> </v>
      </c>
      <c r="Z35" s="59" t="str">
        <f t="shared" si="6"/>
        <v xml:space="preserve"> </v>
      </c>
      <c r="AA35" s="59" t="str">
        <f t="shared" si="6"/>
        <v xml:space="preserve"> </v>
      </c>
      <c r="AB35" s="59" t="str">
        <f t="shared" si="14"/>
        <v xml:space="preserve"> </v>
      </c>
      <c r="AC35" s="59" t="str">
        <f t="shared" si="8"/>
        <v xml:space="preserve"> </v>
      </c>
      <c r="AD35" s="59" t="str">
        <f t="shared" si="8"/>
        <v xml:space="preserve"> </v>
      </c>
      <c r="AE35" s="59" t="str">
        <f t="shared" si="8"/>
        <v xml:space="preserve"> </v>
      </c>
      <c r="AF35" s="59" t="str">
        <f t="shared" si="8"/>
        <v xml:space="preserve"> </v>
      </c>
      <c r="AG35" s="59" t="str">
        <f t="shared" si="15"/>
        <v xml:space="preserve"> </v>
      </c>
      <c r="AH35" s="59" t="str">
        <f t="shared" si="10"/>
        <v xml:space="preserve"> </v>
      </c>
      <c r="AI35" s="59" t="str">
        <f t="shared" si="10"/>
        <v xml:space="preserve"> </v>
      </c>
      <c r="AJ35" s="59" t="str">
        <f t="shared" si="10"/>
        <v xml:space="preserve"> </v>
      </c>
      <c r="AK35" s="59" t="str">
        <f t="shared" si="10"/>
        <v xml:space="preserve"> </v>
      </c>
      <c r="AL35" s="59" t="str">
        <f t="shared" si="10"/>
        <v xml:space="preserve"> </v>
      </c>
      <c r="AM35" s="59" t="str">
        <f t="shared" si="10"/>
        <v xml:space="preserve"> </v>
      </c>
      <c r="AN35" s="59" t="str">
        <f t="shared" si="4"/>
        <v xml:space="preserve"> </v>
      </c>
      <c r="AO35" s="59" t="str">
        <f t="shared" si="4"/>
        <v xml:space="preserve"> </v>
      </c>
      <c r="AP35" s="59" t="str">
        <f t="shared" si="4"/>
        <v xml:space="preserve"> </v>
      </c>
      <c r="AQ35" s="59" t="str">
        <f t="shared" si="4"/>
        <v xml:space="preserve"> </v>
      </c>
      <c r="AR35" s="59" t="str">
        <f t="shared" si="4"/>
        <v xml:space="preserve"> </v>
      </c>
      <c r="AS35" s="59" t="str">
        <f t="shared" si="4"/>
        <v xml:space="preserve"> </v>
      </c>
      <c r="AT35" s="59" t="str">
        <f t="shared" si="4"/>
        <v xml:space="preserve"> </v>
      </c>
      <c r="AU35" s="60" t="str">
        <f t="shared" si="5"/>
        <v xml:space="preserve"> </v>
      </c>
      <c r="AV35" s="27" t="b">
        <f t="shared" si="11"/>
        <v>0</v>
      </c>
      <c r="AW35" s="27" t="b">
        <f t="shared" si="12"/>
        <v>0</v>
      </c>
      <c r="AX35" s="27" t="b">
        <f t="shared" si="13"/>
        <v>0</v>
      </c>
    </row>
    <row r="36" spans="1:50" x14ac:dyDescent="0.3">
      <c r="A36" s="38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3"/>
      <c r="R36" s="63"/>
      <c r="S36" s="63"/>
      <c r="T36" s="63"/>
      <c r="U36" s="63"/>
      <c r="V36" s="63"/>
      <c r="W36" s="64"/>
      <c r="X36" s="37" t="str">
        <f t="shared" si="2"/>
        <v xml:space="preserve"> </v>
      </c>
      <c r="Z36" s="59" t="str">
        <f t="shared" si="6"/>
        <v xml:space="preserve"> </v>
      </c>
      <c r="AA36" s="59" t="str">
        <f t="shared" si="6"/>
        <v xml:space="preserve"> </v>
      </c>
      <c r="AB36" s="59" t="str">
        <f t="shared" si="14"/>
        <v xml:space="preserve"> </v>
      </c>
      <c r="AC36" s="59" t="str">
        <f t="shared" si="8"/>
        <v xml:space="preserve"> </v>
      </c>
      <c r="AD36" s="59" t="str">
        <f t="shared" si="8"/>
        <v xml:space="preserve"> </v>
      </c>
      <c r="AE36" s="59" t="str">
        <f t="shared" si="8"/>
        <v xml:space="preserve"> </v>
      </c>
      <c r="AF36" s="59" t="str">
        <f t="shared" si="8"/>
        <v xml:space="preserve"> </v>
      </c>
      <c r="AG36" s="59" t="str">
        <f t="shared" si="15"/>
        <v xml:space="preserve"> </v>
      </c>
      <c r="AH36" s="59" t="str">
        <f t="shared" si="10"/>
        <v xml:space="preserve"> </v>
      </c>
      <c r="AI36" s="59" t="str">
        <f t="shared" si="10"/>
        <v xml:space="preserve"> </v>
      </c>
      <c r="AJ36" s="59" t="str">
        <f t="shared" si="10"/>
        <v xml:space="preserve"> </v>
      </c>
      <c r="AK36" s="59" t="str">
        <f t="shared" si="10"/>
        <v xml:space="preserve"> </v>
      </c>
      <c r="AL36" s="59" t="str">
        <f t="shared" si="10"/>
        <v xml:space="preserve"> </v>
      </c>
      <c r="AM36" s="59" t="str">
        <f t="shared" si="10"/>
        <v xml:space="preserve"> </v>
      </c>
      <c r="AN36" s="59" t="str">
        <f t="shared" si="4"/>
        <v xml:space="preserve"> </v>
      </c>
      <c r="AO36" s="59" t="str">
        <f t="shared" si="4"/>
        <v xml:space="preserve"> </v>
      </c>
      <c r="AP36" s="59" t="str">
        <f t="shared" si="4"/>
        <v xml:space="preserve"> </v>
      </c>
      <c r="AQ36" s="59" t="str">
        <f t="shared" si="4"/>
        <v xml:space="preserve"> </v>
      </c>
      <c r="AR36" s="59" t="str">
        <f t="shared" si="4"/>
        <v xml:space="preserve"> </v>
      </c>
      <c r="AS36" s="59" t="str">
        <f t="shared" si="4"/>
        <v xml:space="preserve"> </v>
      </c>
      <c r="AT36" s="59" t="str">
        <f t="shared" si="4"/>
        <v xml:space="preserve"> </v>
      </c>
      <c r="AU36" s="60" t="str">
        <f t="shared" si="5"/>
        <v xml:space="preserve"> </v>
      </c>
      <c r="AV36" s="27" t="b">
        <f t="shared" si="11"/>
        <v>0</v>
      </c>
      <c r="AW36" s="27" t="b">
        <f t="shared" si="12"/>
        <v>0</v>
      </c>
      <c r="AX36" s="27" t="b">
        <f t="shared" si="13"/>
        <v>0</v>
      </c>
    </row>
    <row r="37" spans="1:50" x14ac:dyDescent="0.3">
      <c r="A37" s="38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3"/>
      <c r="R37" s="63"/>
      <c r="S37" s="63"/>
      <c r="T37" s="63"/>
      <c r="U37" s="63"/>
      <c r="V37" s="63"/>
      <c r="W37" s="64"/>
      <c r="X37" s="37" t="str">
        <f t="shared" si="2"/>
        <v xml:space="preserve"> </v>
      </c>
      <c r="Z37" s="59" t="str">
        <f t="shared" si="6"/>
        <v xml:space="preserve"> </v>
      </c>
      <c r="AA37" s="59" t="str">
        <f t="shared" si="6"/>
        <v xml:space="preserve"> </v>
      </c>
      <c r="AB37" s="59" t="str">
        <f t="shared" si="14"/>
        <v xml:space="preserve"> </v>
      </c>
      <c r="AC37" s="59" t="str">
        <f t="shared" si="8"/>
        <v xml:space="preserve"> </v>
      </c>
      <c r="AD37" s="59" t="str">
        <f t="shared" si="8"/>
        <v xml:space="preserve"> </v>
      </c>
      <c r="AE37" s="59" t="str">
        <f t="shared" si="8"/>
        <v xml:space="preserve"> </v>
      </c>
      <c r="AF37" s="59" t="str">
        <f t="shared" si="8"/>
        <v xml:space="preserve"> </v>
      </c>
      <c r="AG37" s="59" t="str">
        <f t="shared" si="15"/>
        <v xml:space="preserve"> </v>
      </c>
      <c r="AH37" s="59" t="str">
        <f t="shared" si="10"/>
        <v xml:space="preserve"> </v>
      </c>
      <c r="AI37" s="59" t="str">
        <f t="shared" si="10"/>
        <v xml:space="preserve"> </v>
      </c>
      <c r="AJ37" s="59" t="str">
        <f t="shared" si="10"/>
        <v xml:space="preserve"> </v>
      </c>
      <c r="AK37" s="59" t="str">
        <f t="shared" si="10"/>
        <v xml:space="preserve"> </v>
      </c>
      <c r="AL37" s="59" t="str">
        <f t="shared" si="10"/>
        <v xml:space="preserve"> </v>
      </c>
      <c r="AM37" s="59" t="str">
        <f t="shared" si="10"/>
        <v xml:space="preserve"> </v>
      </c>
      <c r="AN37" s="59" t="str">
        <f t="shared" si="4"/>
        <v xml:space="preserve"> </v>
      </c>
      <c r="AO37" s="59" t="str">
        <f t="shared" si="4"/>
        <v xml:space="preserve"> </v>
      </c>
      <c r="AP37" s="59" t="str">
        <f t="shared" si="4"/>
        <v xml:space="preserve"> </v>
      </c>
      <c r="AQ37" s="59" t="str">
        <f t="shared" si="4"/>
        <v xml:space="preserve"> </v>
      </c>
      <c r="AR37" s="59" t="str">
        <f t="shared" si="4"/>
        <v xml:space="preserve"> </v>
      </c>
      <c r="AS37" s="59" t="str">
        <f t="shared" si="4"/>
        <v xml:space="preserve"> </v>
      </c>
      <c r="AT37" s="59" t="str">
        <f t="shared" si="4"/>
        <v xml:space="preserve"> </v>
      </c>
      <c r="AU37" s="60" t="str">
        <f t="shared" si="5"/>
        <v xml:space="preserve"> </v>
      </c>
      <c r="AV37" s="27" t="b">
        <f t="shared" si="11"/>
        <v>0</v>
      </c>
      <c r="AW37" s="27" t="b">
        <f t="shared" si="12"/>
        <v>0</v>
      </c>
      <c r="AX37" s="27" t="b">
        <f t="shared" si="13"/>
        <v>0</v>
      </c>
    </row>
    <row r="38" spans="1:50" x14ac:dyDescent="0.3">
      <c r="A38" s="36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6"/>
      <c r="V38" s="56"/>
      <c r="W38" s="61"/>
      <c r="X38" s="37" t="str">
        <f t="shared" si="2"/>
        <v xml:space="preserve"> </v>
      </c>
      <c r="Z38" s="59" t="str">
        <f t="shared" si="6"/>
        <v xml:space="preserve"> </v>
      </c>
      <c r="AA38" s="59" t="str">
        <f t="shared" si="6"/>
        <v xml:space="preserve"> </v>
      </c>
      <c r="AB38" s="59" t="str">
        <f t="shared" si="14"/>
        <v xml:space="preserve"> </v>
      </c>
      <c r="AC38" s="59" t="str">
        <f t="shared" si="8"/>
        <v xml:space="preserve"> </v>
      </c>
      <c r="AD38" s="59" t="str">
        <f t="shared" si="8"/>
        <v xml:space="preserve"> </v>
      </c>
      <c r="AE38" s="59" t="str">
        <f t="shared" si="8"/>
        <v xml:space="preserve"> </v>
      </c>
      <c r="AF38" s="59" t="str">
        <f t="shared" si="8"/>
        <v xml:space="preserve"> </v>
      </c>
      <c r="AG38" s="59" t="str">
        <f t="shared" si="15"/>
        <v xml:space="preserve"> </v>
      </c>
      <c r="AH38" s="59" t="str">
        <f t="shared" si="10"/>
        <v xml:space="preserve"> </v>
      </c>
      <c r="AI38" s="59" t="str">
        <f t="shared" si="10"/>
        <v xml:space="preserve"> </v>
      </c>
      <c r="AJ38" s="59" t="str">
        <f t="shared" si="10"/>
        <v xml:space="preserve"> </v>
      </c>
      <c r="AK38" s="59" t="str">
        <f t="shared" si="10"/>
        <v xml:space="preserve"> </v>
      </c>
      <c r="AL38" s="59" t="str">
        <f t="shared" si="10"/>
        <v xml:space="preserve"> </v>
      </c>
      <c r="AM38" s="59" t="str">
        <f t="shared" si="10"/>
        <v xml:space="preserve"> </v>
      </c>
      <c r="AN38" s="59" t="str">
        <f t="shared" si="4"/>
        <v xml:space="preserve"> </v>
      </c>
      <c r="AO38" s="59" t="str">
        <f t="shared" si="4"/>
        <v xml:space="preserve"> </v>
      </c>
      <c r="AP38" s="59" t="str">
        <f t="shared" si="4"/>
        <v xml:space="preserve"> </v>
      </c>
      <c r="AQ38" s="59" t="str">
        <f t="shared" si="4"/>
        <v xml:space="preserve"> </v>
      </c>
      <c r="AR38" s="59" t="str">
        <f t="shared" si="4"/>
        <v xml:space="preserve"> </v>
      </c>
      <c r="AS38" s="59" t="str">
        <f t="shared" si="4"/>
        <v xml:space="preserve"> </v>
      </c>
      <c r="AT38" s="59" t="str">
        <f t="shared" si="4"/>
        <v xml:space="preserve"> </v>
      </c>
      <c r="AU38" s="60" t="str">
        <f t="shared" si="5"/>
        <v xml:space="preserve"> </v>
      </c>
      <c r="AV38" s="27" t="b">
        <f t="shared" si="11"/>
        <v>0</v>
      </c>
      <c r="AW38" s="27" t="b">
        <f t="shared" si="12"/>
        <v>0</v>
      </c>
      <c r="AX38" s="27" t="b">
        <f t="shared" si="13"/>
        <v>0</v>
      </c>
    </row>
    <row r="39" spans="1:50" x14ac:dyDescent="0.3">
      <c r="A39" s="36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6"/>
      <c r="V39" s="56"/>
      <c r="W39" s="61"/>
      <c r="X39" s="37" t="str">
        <f t="shared" si="2"/>
        <v xml:space="preserve"> </v>
      </c>
      <c r="Z39" s="59" t="str">
        <f t="shared" si="6"/>
        <v xml:space="preserve"> </v>
      </c>
      <c r="AA39" s="59" t="str">
        <f t="shared" si="6"/>
        <v xml:space="preserve"> </v>
      </c>
      <c r="AB39" s="59" t="str">
        <f t="shared" si="14"/>
        <v xml:space="preserve"> </v>
      </c>
      <c r="AC39" s="59" t="str">
        <f t="shared" si="8"/>
        <v xml:space="preserve"> </v>
      </c>
      <c r="AD39" s="59" t="str">
        <f t="shared" si="8"/>
        <v xml:space="preserve"> </v>
      </c>
      <c r="AE39" s="59" t="str">
        <f t="shared" si="8"/>
        <v xml:space="preserve"> </v>
      </c>
      <c r="AF39" s="59" t="str">
        <f t="shared" si="8"/>
        <v xml:space="preserve"> </v>
      </c>
      <c r="AG39" s="59" t="str">
        <f t="shared" si="15"/>
        <v xml:space="preserve"> </v>
      </c>
      <c r="AH39" s="59" t="str">
        <f t="shared" si="10"/>
        <v xml:space="preserve"> </v>
      </c>
      <c r="AI39" s="59" t="str">
        <f t="shared" si="10"/>
        <v xml:space="preserve"> </v>
      </c>
      <c r="AJ39" s="59" t="str">
        <f t="shared" si="10"/>
        <v xml:space="preserve"> </v>
      </c>
      <c r="AK39" s="59" t="str">
        <f t="shared" si="10"/>
        <v xml:space="preserve"> </v>
      </c>
      <c r="AL39" s="59" t="str">
        <f t="shared" si="10"/>
        <v xml:space="preserve"> </v>
      </c>
      <c r="AM39" s="59" t="str">
        <f t="shared" si="10"/>
        <v xml:space="preserve"> </v>
      </c>
      <c r="AN39" s="59" t="str">
        <f t="shared" si="4"/>
        <v xml:space="preserve"> </v>
      </c>
      <c r="AO39" s="59" t="str">
        <f t="shared" si="4"/>
        <v xml:space="preserve"> </v>
      </c>
      <c r="AP39" s="59" t="str">
        <f t="shared" si="4"/>
        <v xml:space="preserve"> </v>
      </c>
      <c r="AQ39" s="59" t="str">
        <f t="shared" si="4"/>
        <v xml:space="preserve"> </v>
      </c>
      <c r="AR39" s="59" t="str">
        <f t="shared" si="4"/>
        <v xml:space="preserve"> </v>
      </c>
      <c r="AS39" s="59" t="str">
        <f t="shared" si="4"/>
        <v xml:space="preserve"> </v>
      </c>
      <c r="AT39" s="59" t="str">
        <f t="shared" si="4"/>
        <v xml:space="preserve"> </v>
      </c>
      <c r="AU39" s="60" t="str">
        <f t="shared" si="5"/>
        <v xml:space="preserve"> </v>
      </c>
      <c r="AV39" s="27" t="b">
        <f t="shared" si="11"/>
        <v>0</v>
      </c>
      <c r="AW39" s="27" t="b">
        <f t="shared" si="12"/>
        <v>0</v>
      </c>
      <c r="AX39" s="27" t="b">
        <f t="shared" si="13"/>
        <v>0</v>
      </c>
    </row>
    <row r="40" spans="1:50" x14ac:dyDescent="0.3">
      <c r="A40" s="36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6"/>
      <c r="V40" s="56"/>
      <c r="W40" s="61"/>
      <c r="X40" s="37" t="str">
        <f t="shared" si="2"/>
        <v xml:space="preserve"> </v>
      </c>
      <c r="Z40" s="59" t="str">
        <f t="shared" si="6"/>
        <v xml:space="preserve"> </v>
      </c>
      <c r="AA40" s="59" t="str">
        <f t="shared" si="6"/>
        <v xml:space="preserve"> </v>
      </c>
      <c r="AB40" s="59" t="str">
        <f t="shared" si="14"/>
        <v xml:space="preserve"> </v>
      </c>
      <c r="AC40" s="59" t="str">
        <f t="shared" si="8"/>
        <v xml:space="preserve"> </v>
      </c>
      <c r="AD40" s="59" t="str">
        <f t="shared" si="8"/>
        <v xml:space="preserve"> </v>
      </c>
      <c r="AE40" s="59" t="str">
        <f t="shared" si="8"/>
        <v xml:space="preserve"> </v>
      </c>
      <c r="AF40" s="59" t="str">
        <f t="shared" si="8"/>
        <v xml:space="preserve"> </v>
      </c>
      <c r="AG40" s="59" t="str">
        <f t="shared" si="15"/>
        <v xml:space="preserve"> </v>
      </c>
      <c r="AH40" s="59" t="str">
        <f t="shared" si="10"/>
        <v xml:space="preserve"> </v>
      </c>
      <c r="AI40" s="59" t="str">
        <f t="shared" si="10"/>
        <v xml:space="preserve"> </v>
      </c>
      <c r="AJ40" s="59" t="str">
        <f t="shared" si="10"/>
        <v xml:space="preserve"> </v>
      </c>
      <c r="AK40" s="59" t="str">
        <f t="shared" si="10"/>
        <v xml:space="preserve"> </v>
      </c>
      <c r="AL40" s="59" t="str">
        <f t="shared" si="10"/>
        <v xml:space="preserve"> </v>
      </c>
      <c r="AM40" s="59" t="str">
        <f t="shared" si="10"/>
        <v xml:space="preserve"> </v>
      </c>
      <c r="AN40" s="59" t="str">
        <f t="shared" si="4"/>
        <v xml:space="preserve"> </v>
      </c>
      <c r="AO40" s="59" t="str">
        <f t="shared" si="4"/>
        <v xml:space="preserve"> </v>
      </c>
      <c r="AP40" s="59" t="str">
        <f t="shared" si="4"/>
        <v xml:space="preserve"> </v>
      </c>
      <c r="AQ40" s="59" t="str">
        <f t="shared" si="4"/>
        <v xml:space="preserve"> </v>
      </c>
      <c r="AR40" s="59" t="str">
        <f t="shared" si="4"/>
        <v xml:space="preserve"> </v>
      </c>
      <c r="AS40" s="59" t="str">
        <f t="shared" si="4"/>
        <v xml:space="preserve"> </v>
      </c>
      <c r="AT40" s="59" t="str">
        <f t="shared" si="4"/>
        <v xml:space="preserve"> </v>
      </c>
      <c r="AU40" s="60" t="str">
        <f t="shared" si="5"/>
        <v xml:space="preserve"> </v>
      </c>
      <c r="AV40" s="27" t="b">
        <f t="shared" si="11"/>
        <v>0</v>
      </c>
      <c r="AW40" s="27" t="b">
        <f t="shared" si="12"/>
        <v>0</v>
      </c>
      <c r="AX40" s="27" t="b">
        <f t="shared" si="13"/>
        <v>0</v>
      </c>
    </row>
    <row r="41" spans="1:50" x14ac:dyDescent="0.3">
      <c r="A41" s="36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6"/>
      <c r="V41" s="56"/>
      <c r="W41" s="61"/>
      <c r="X41" s="37" t="str">
        <f t="shared" si="2"/>
        <v xml:space="preserve"> </v>
      </c>
      <c r="Z41" s="59" t="str">
        <f t="shared" si="6"/>
        <v xml:space="preserve"> </v>
      </c>
      <c r="AA41" s="59" t="str">
        <f t="shared" si="6"/>
        <v xml:space="preserve"> </v>
      </c>
      <c r="AB41" s="59" t="str">
        <f t="shared" si="14"/>
        <v xml:space="preserve"> </v>
      </c>
      <c r="AC41" s="59" t="str">
        <f t="shared" si="8"/>
        <v xml:space="preserve"> </v>
      </c>
      <c r="AD41" s="59" t="str">
        <f t="shared" si="8"/>
        <v xml:space="preserve"> </v>
      </c>
      <c r="AE41" s="59" t="str">
        <f t="shared" si="8"/>
        <v xml:space="preserve"> </v>
      </c>
      <c r="AF41" s="59" t="str">
        <f t="shared" si="8"/>
        <v xml:space="preserve"> </v>
      </c>
      <c r="AG41" s="59" t="str">
        <f t="shared" si="15"/>
        <v xml:space="preserve"> </v>
      </c>
      <c r="AH41" s="59" t="str">
        <f t="shared" si="10"/>
        <v xml:space="preserve"> </v>
      </c>
      <c r="AI41" s="59" t="str">
        <f t="shared" si="10"/>
        <v xml:space="preserve"> </v>
      </c>
      <c r="AJ41" s="59" t="str">
        <f t="shared" si="10"/>
        <v xml:space="preserve"> </v>
      </c>
      <c r="AK41" s="59" t="str">
        <f t="shared" si="10"/>
        <v xml:space="preserve"> </v>
      </c>
      <c r="AL41" s="59" t="str">
        <f t="shared" si="10"/>
        <v xml:space="preserve"> </v>
      </c>
      <c r="AM41" s="59" t="str">
        <f t="shared" si="10"/>
        <v xml:space="preserve"> </v>
      </c>
      <c r="AN41" s="59" t="str">
        <f t="shared" si="4"/>
        <v xml:space="preserve"> </v>
      </c>
      <c r="AO41" s="59" t="str">
        <f t="shared" si="4"/>
        <v xml:space="preserve"> </v>
      </c>
      <c r="AP41" s="59" t="str">
        <f t="shared" si="4"/>
        <v xml:space="preserve"> </v>
      </c>
      <c r="AQ41" s="59" t="str">
        <f t="shared" si="4"/>
        <v xml:space="preserve"> </v>
      </c>
      <c r="AR41" s="59" t="str">
        <f t="shared" si="4"/>
        <v xml:space="preserve"> </v>
      </c>
      <c r="AS41" s="59" t="str">
        <f t="shared" si="4"/>
        <v xml:space="preserve"> </v>
      </c>
      <c r="AT41" s="59" t="str">
        <f t="shared" si="4"/>
        <v xml:space="preserve"> </v>
      </c>
      <c r="AU41" s="60" t="str">
        <f t="shared" si="5"/>
        <v xml:space="preserve"> </v>
      </c>
      <c r="AV41" s="27" t="b">
        <f t="shared" si="11"/>
        <v>0</v>
      </c>
      <c r="AW41" s="27" t="b">
        <f t="shared" si="12"/>
        <v>0</v>
      </c>
      <c r="AX41" s="27" t="b">
        <f t="shared" si="13"/>
        <v>0</v>
      </c>
    </row>
    <row r="42" spans="1:50" x14ac:dyDescent="0.3">
      <c r="A42" s="36"/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6"/>
      <c r="V42" s="56"/>
      <c r="W42" s="61"/>
      <c r="X42" s="37" t="str">
        <f t="shared" si="2"/>
        <v xml:space="preserve"> </v>
      </c>
      <c r="Z42" s="59" t="str">
        <f t="shared" si="6"/>
        <v xml:space="preserve"> </v>
      </c>
      <c r="AA42" s="59" t="str">
        <f t="shared" si="6"/>
        <v xml:space="preserve"> </v>
      </c>
      <c r="AB42" s="59" t="str">
        <f t="shared" si="14"/>
        <v xml:space="preserve"> </v>
      </c>
      <c r="AC42" s="59" t="str">
        <f t="shared" si="8"/>
        <v xml:space="preserve"> </v>
      </c>
      <c r="AD42" s="59" t="str">
        <f t="shared" si="8"/>
        <v xml:space="preserve"> </v>
      </c>
      <c r="AE42" s="59" t="str">
        <f t="shared" si="8"/>
        <v xml:space="preserve"> </v>
      </c>
      <c r="AF42" s="59" t="str">
        <f t="shared" si="8"/>
        <v xml:space="preserve"> </v>
      </c>
      <c r="AG42" s="59" t="str">
        <f t="shared" si="15"/>
        <v xml:space="preserve"> </v>
      </c>
      <c r="AH42" s="59" t="str">
        <f t="shared" si="10"/>
        <v xml:space="preserve"> </v>
      </c>
      <c r="AI42" s="59" t="str">
        <f t="shared" si="10"/>
        <v xml:space="preserve"> </v>
      </c>
      <c r="AJ42" s="59" t="str">
        <f t="shared" si="10"/>
        <v xml:space="preserve"> </v>
      </c>
      <c r="AK42" s="59" t="str">
        <f t="shared" si="10"/>
        <v xml:space="preserve"> </v>
      </c>
      <c r="AL42" s="59" t="str">
        <f t="shared" si="10"/>
        <v xml:space="preserve"> </v>
      </c>
      <c r="AM42" s="59" t="str">
        <f t="shared" si="10"/>
        <v xml:space="preserve"> </v>
      </c>
      <c r="AN42" s="59" t="str">
        <f t="shared" ref="AN42:AT59" si="16">IF(ISBLANK($A42)," ",IF(ISNUMBER(Q42),Q42,0))</f>
        <v xml:space="preserve"> </v>
      </c>
      <c r="AO42" s="59" t="str">
        <f t="shared" si="16"/>
        <v xml:space="preserve"> </v>
      </c>
      <c r="AP42" s="59" t="str">
        <f t="shared" si="16"/>
        <v xml:space="preserve"> </v>
      </c>
      <c r="AQ42" s="59" t="str">
        <f t="shared" si="16"/>
        <v xml:space="preserve"> </v>
      </c>
      <c r="AR42" s="59" t="str">
        <f t="shared" si="16"/>
        <v xml:space="preserve"> </v>
      </c>
      <c r="AS42" s="59" t="str">
        <f t="shared" si="16"/>
        <v xml:space="preserve"> </v>
      </c>
      <c r="AT42" s="59" t="str">
        <f t="shared" si="16"/>
        <v xml:space="preserve"> </v>
      </c>
      <c r="AU42" s="60" t="str">
        <f t="shared" si="5"/>
        <v xml:space="preserve"> </v>
      </c>
      <c r="AV42" s="27" t="b">
        <f t="shared" si="11"/>
        <v>0</v>
      </c>
      <c r="AW42" s="27" t="b">
        <f t="shared" si="12"/>
        <v>0</v>
      </c>
      <c r="AX42" s="27" t="b">
        <f t="shared" si="13"/>
        <v>0</v>
      </c>
    </row>
    <row r="43" spans="1:50" x14ac:dyDescent="0.3">
      <c r="A43" s="36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6"/>
      <c r="V43" s="56"/>
      <c r="W43" s="61"/>
      <c r="X43" s="37" t="str">
        <f t="shared" si="2"/>
        <v xml:space="preserve"> </v>
      </c>
      <c r="Z43" s="59" t="str">
        <f t="shared" ref="Z43:AA59" si="17">IF(ISBLANK($A43)," ",IF(B43=B$9,1,0))</f>
        <v xml:space="preserve"> </v>
      </c>
      <c r="AA43" s="59" t="str">
        <f t="shared" si="17"/>
        <v xml:space="preserve"> </v>
      </c>
      <c r="AB43" s="59" t="str">
        <f t="shared" si="14"/>
        <v xml:space="preserve"> </v>
      </c>
      <c r="AC43" s="59" t="str">
        <f t="shared" ref="AC43:AF59" si="18">IF(ISBLANK($A43)," ",IF(E43=E$9,1,0))</f>
        <v xml:space="preserve"> </v>
      </c>
      <c r="AD43" s="59" t="str">
        <f t="shared" si="18"/>
        <v xml:space="preserve"> </v>
      </c>
      <c r="AE43" s="59" t="str">
        <f t="shared" si="18"/>
        <v xml:space="preserve"> </v>
      </c>
      <c r="AF43" s="59" t="str">
        <f t="shared" si="18"/>
        <v xml:space="preserve"> </v>
      </c>
      <c r="AG43" s="59" t="str">
        <f t="shared" si="15"/>
        <v xml:space="preserve"> </v>
      </c>
      <c r="AH43" s="59" t="str">
        <f t="shared" ref="AH43:AM59" si="19">IF(ISBLANK($A43)," ",IF(J43=J$9,1,0))</f>
        <v xml:space="preserve"> </v>
      </c>
      <c r="AI43" s="59" t="str">
        <f t="shared" si="19"/>
        <v xml:space="preserve"> </v>
      </c>
      <c r="AJ43" s="59" t="str">
        <f t="shared" si="19"/>
        <v xml:space="preserve"> </v>
      </c>
      <c r="AK43" s="59" t="str">
        <f t="shared" si="19"/>
        <v xml:space="preserve"> </v>
      </c>
      <c r="AL43" s="59" t="str">
        <f t="shared" si="19"/>
        <v xml:space="preserve"> </v>
      </c>
      <c r="AM43" s="59" t="str">
        <f t="shared" si="19"/>
        <v xml:space="preserve"> </v>
      </c>
      <c r="AN43" s="59" t="str">
        <f t="shared" si="16"/>
        <v xml:space="preserve"> </v>
      </c>
      <c r="AO43" s="59" t="str">
        <f t="shared" si="16"/>
        <v xml:space="preserve"> </v>
      </c>
      <c r="AP43" s="59" t="str">
        <f t="shared" si="16"/>
        <v xml:space="preserve"> </v>
      </c>
      <c r="AQ43" s="59" t="str">
        <f t="shared" si="16"/>
        <v xml:space="preserve"> </v>
      </c>
      <c r="AR43" s="59" t="str">
        <f t="shared" si="16"/>
        <v xml:space="preserve"> </v>
      </c>
      <c r="AS43" s="59" t="str">
        <f t="shared" si="16"/>
        <v xml:space="preserve"> </v>
      </c>
      <c r="AT43" s="59" t="str">
        <f t="shared" si="16"/>
        <v xml:space="preserve"> </v>
      </c>
      <c r="AU43" s="60" t="str">
        <f t="shared" si="5"/>
        <v xml:space="preserve"> </v>
      </c>
      <c r="AV43" s="27" t="b">
        <f t="shared" si="11"/>
        <v>0</v>
      </c>
      <c r="AW43" s="27" t="b">
        <f t="shared" si="12"/>
        <v>0</v>
      </c>
      <c r="AX43" s="27" t="b">
        <f t="shared" si="13"/>
        <v>0</v>
      </c>
    </row>
    <row r="44" spans="1:50" x14ac:dyDescent="0.3">
      <c r="A44" s="36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6"/>
      <c r="V44" s="56"/>
      <c r="W44" s="61"/>
      <c r="X44" s="37" t="str">
        <f t="shared" si="2"/>
        <v xml:space="preserve"> </v>
      </c>
      <c r="Z44" s="59" t="str">
        <f t="shared" si="17"/>
        <v xml:space="preserve"> </v>
      </c>
      <c r="AA44" s="59" t="str">
        <f t="shared" si="17"/>
        <v xml:space="preserve"> </v>
      </c>
      <c r="AB44" s="59" t="str">
        <f t="shared" si="14"/>
        <v xml:space="preserve"> </v>
      </c>
      <c r="AC44" s="59" t="str">
        <f t="shared" si="18"/>
        <v xml:space="preserve"> </v>
      </c>
      <c r="AD44" s="59" t="str">
        <f t="shared" si="18"/>
        <v xml:space="preserve"> </v>
      </c>
      <c r="AE44" s="59" t="str">
        <f t="shared" si="18"/>
        <v xml:space="preserve"> </v>
      </c>
      <c r="AF44" s="59" t="str">
        <f t="shared" si="18"/>
        <v xml:space="preserve"> </v>
      </c>
      <c r="AG44" s="59" t="str">
        <f t="shared" si="15"/>
        <v xml:space="preserve"> </v>
      </c>
      <c r="AH44" s="59" t="str">
        <f t="shared" si="19"/>
        <v xml:space="preserve"> </v>
      </c>
      <c r="AI44" s="59" t="str">
        <f t="shared" si="19"/>
        <v xml:space="preserve"> </v>
      </c>
      <c r="AJ44" s="59" t="str">
        <f t="shared" si="19"/>
        <v xml:space="preserve"> </v>
      </c>
      <c r="AK44" s="59" t="str">
        <f t="shared" si="19"/>
        <v xml:space="preserve"> </v>
      </c>
      <c r="AL44" s="59" t="str">
        <f t="shared" si="19"/>
        <v xml:space="preserve"> </v>
      </c>
      <c r="AM44" s="59" t="str">
        <f t="shared" si="19"/>
        <v xml:space="preserve"> </v>
      </c>
      <c r="AN44" s="59" t="str">
        <f t="shared" si="16"/>
        <v xml:space="preserve"> </v>
      </c>
      <c r="AO44" s="59" t="str">
        <f t="shared" si="16"/>
        <v xml:space="preserve"> </v>
      </c>
      <c r="AP44" s="59" t="str">
        <f t="shared" si="16"/>
        <v xml:space="preserve"> </v>
      </c>
      <c r="AQ44" s="59" t="str">
        <f t="shared" si="16"/>
        <v xml:space="preserve"> </v>
      </c>
      <c r="AR44" s="59" t="str">
        <f t="shared" si="16"/>
        <v xml:space="preserve"> </v>
      </c>
      <c r="AS44" s="59" t="str">
        <f t="shared" si="16"/>
        <v xml:space="preserve"> </v>
      </c>
      <c r="AT44" s="59" t="str">
        <f t="shared" si="16"/>
        <v xml:space="preserve"> </v>
      </c>
      <c r="AU44" s="60" t="str">
        <f t="shared" si="5"/>
        <v xml:space="preserve"> </v>
      </c>
      <c r="AV44" s="27" t="b">
        <f t="shared" si="11"/>
        <v>0</v>
      </c>
      <c r="AW44" s="27" t="b">
        <f t="shared" si="12"/>
        <v>0</v>
      </c>
      <c r="AX44" s="27" t="b">
        <f t="shared" si="13"/>
        <v>0</v>
      </c>
    </row>
    <row r="45" spans="1:50" x14ac:dyDescent="0.3">
      <c r="A45" s="36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6"/>
      <c r="V45" s="56"/>
      <c r="W45" s="61"/>
      <c r="X45" s="37" t="str">
        <f t="shared" si="2"/>
        <v xml:space="preserve"> </v>
      </c>
      <c r="Z45" s="59" t="str">
        <f t="shared" si="17"/>
        <v xml:space="preserve"> </v>
      </c>
      <c r="AA45" s="59" t="str">
        <f t="shared" si="17"/>
        <v xml:space="preserve"> </v>
      </c>
      <c r="AB45" s="59" t="str">
        <f t="shared" si="14"/>
        <v xml:space="preserve"> </v>
      </c>
      <c r="AC45" s="59" t="str">
        <f t="shared" si="18"/>
        <v xml:space="preserve"> </v>
      </c>
      <c r="AD45" s="59" t="str">
        <f t="shared" si="18"/>
        <v xml:space="preserve"> </v>
      </c>
      <c r="AE45" s="59" t="str">
        <f t="shared" si="18"/>
        <v xml:space="preserve"> </v>
      </c>
      <c r="AF45" s="59" t="str">
        <f t="shared" si="18"/>
        <v xml:space="preserve"> </v>
      </c>
      <c r="AG45" s="59" t="str">
        <f t="shared" si="15"/>
        <v xml:space="preserve"> </v>
      </c>
      <c r="AH45" s="59" t="str">
        <f t="shared" si="19"/>
        <v xml:space="preserve"> </v>
      </c>
      <c r="AI45" s="59" t="str">
        <f t="shared" si="19"/>
        <v xml:space="preserve"> </v>
      </c>
      <c r="AJ45" s="59" t="str">
        <f t="shared" si="19"/>
        <v xml:space="preserve"> </v>
      </c>
      <c r="AK45" s="59" t="str">
        <f t="shared" si="19"/>
        <v xml:space="preserve"> </v>
      </c>
      <c r="AL45" s="59" t="str">
        <f t="shared" si="19"/>
        <v xml:space="preserve"> </v>
      </c>
      <c r="AM45" s="59" t="str">
        <f t="shared" si="19"/>
        <v xml:space="preserve"> </v>
      </c>
      <c r="AN45" s="59" t="str">
        <f t="shared" si="16"/>
        <v xml:space="preserve"> </v>
      </c>
      <c r="AO45" s="59" t="str">
        <f t="shared" si="16"/>
        <v xml:space="preserve"> </v>
      </c>
      <c r="AP45" s="59" t="str">
        <f t="shared" si="16"/>
        <v xml:space="preserve"> </v>
      </c>
      <c r="AQ45" s="59" t="str">
        <f t="shared" si="16"/>
        <v xml:space="preserve"> </v>
      </c>
      <c r="AR45" s="59" t="str">
        <f t="shared" si="16"/>
        <v xml:space="preserve"> </v>
      </c>
      <c r="AS45" s="59" t="str">
        <f t="shared" si="16"/>
        <v xml:space="preserve"> </v>
      </c>
      <c r="AT45" s="59" t="str">
        <f t="shared" si="16"/>
        <v xml:space="preserve"> </v>
      </c>
      <c r="AU45" s="60" t="str">
        <f t="shared" si="5"/>
        <v xml:space="preserve"> </v>
      </c>
      <c r="AV45" s="27" t="b">
        <f t="shared" si="11"/>
        <v>0</v>
      </c>
      <c r="AW45" s="27" t="b">
        <f t="shared" si="12"/>
        <v>0</v>
      </c>
      <c r="AX45" s="27" t="b">
        <f t="shared" si="13"/>
        <v>0</v>
      </c>
    </row>
    <row r="46" spans="1:50" x14ac:dyDescent="0.3">
      <c r="A46" s="36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6"/>
      <c r="V46" s="56"/>
      <c r="W46" s="61"/>
      <c r="X46" s="37" t="str">
        <f t="shared" si="2"/>
        <v xml:space="preserve"> </v>
      </c>
      <c r="Z46" s="59" t="str">
        <f t="shared" si="17"/>
        <v xml:space="preserve"> </v>
      </c>
      <c r="AA46" s="59" t="str">
        <f t="shared" si="17"/>
        <v xml:space="preserve"> </v>
      </c>
      <c r="AB46" s="59" t="str">
        <f t="shared" si="14"/>
        <v xml:space="preserve"> </v>
      </c>
      <c r="AC46" s="59" t="str">
        <f t="shared" si="18"/>
        <v xml:space="preserve"> </v>
      </c>
      <c r="AD46" s="59" t="str">
        <f t="shared" si="18"/>
        <v xml:space="preserve"> </v>
      </c>
      <c r="AE46" s="59" t="str">
        <f t="shared" si="18"/>
        <v xml:space="preserve"> </v>
      </c>
      <c r="AF46" s="59" t="str">
        <f t="shared" si="18"/>
        <v xml:space="preserve"> </v>
      </c>
      <c r="AG46" s="59" t="str">
        <f t="shared" si="15"/>
        <v xml:space="preserve"> </v>
      </c>
      <c r="AH46" s="59" t="str">
        <f t="shared" si="19"/>
        <v xml:space="preserve"> </v>
      </c>
      <c r="AI46" s="59" t="str">
        <f t="shared" si="19"/>
        <v xml:space="preserve"> </v>
      </c>
      <c r="AJ46" s="59" t="str">
        <f t="shared" si="19"/>
        <v xml:space="preserve"> </v>
      </c>
      <c r="AK46" s="59" t="str">
        <f t="shared" si="19"/>
        <v xml:space="preserve"> </v>
      </c>
      <c r="AL46" s="59" t="str">
        <f t="shared" si="19"/>
        <v xml:space="preserve"> </v>
      </c>
      <c r="AM46" s="59" t="str">
        <f t="shared" si="19"/>
        <v xml:space="preserve"> </v>
      </c>
      <c r="AN46" s="59" t="str">
        <f t="shared" si="16"/>
        <v xml:space="preserve"> </v>
      </c>
      <c r="AO46" s="59" t="str">
        <f t="shared" si="16"/>
        <v xml:space="preserve"> </v>
      </c>
      <c r="AP46" s="59" t="str">
        <f t="shared" si="16"/>
        <v xml:space="preserve"> </v>
      </c>
      <c r="AQ46" s="59" t="str">
        <f t="shared" si="16"/>
        <v xml:space="preserve"> </v>
      </c>
      <c r="AR46" s="59" t="str">
        <f t="shared" si="16"/>
        <v xml:space="preserve"> </v>
      </c>
      <c r="AS46" s="59" t="str">
        <f t="shared" si="16"/>
        <v xml:space="preserve"> </v>
      </c>
      <c r="AT46" s="59" t="str">
        <f t="shared" si="16"/>
        <v xml:space="preserve"> </v>
      </c>
      <c r="AU46" s="60"/>
      <c r="AV46" s="27" t="b">
        <f t="shared" si="11"/>
        <v>0</v>
      </c>
      <c r="AW46" s="27" t="b">
        <f t="shared" si="12"/>
        <v>0</v>
      </c>
      <c r="AX46" s="27" t="b">
        <f t="shared" si="13"/>
        <v>0</v>
      </c>
    </row>
    <row r="47" spans="1:50" x14ac:dyDescent="0.3">
      <c r="A47" s="36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6"/>
      <c r="V47" s="56"/>
      <c r="W47" s="61"/>
      <c r="X47" s="37" t="str">
        <f t="shared" si="2"/>
        <v xml:space="preserve"> </v>
      </c>
      <c r="Z47" s="59" t="str">
        <f t="shared" si="17"/>
        <v xml:space="preserve"> </v>
      </c>
      <c r="AA47" s="59" t="str">
        <f t="shared" si="17"/>
        <v xml:space="preserve"> </v>
      </c>
      <c r="AB47" s="59" t="str">
        <f t="shared" si="14"/>
        <v xml:space="preserve"> </v>
      </c>
      <c r="AC47" s="59" t="str">
        <f t="shared" si="18"/>
        <v xml:space="preserve"> </v>
      </c>
      <c r="AD47" s="59" t="str">
        <f t="shared" si="18"/>
        <v xml:space="preserve"> </v>
      </c>
      <c r="AE47" s="59" t="str">
        <f t="shared" si="18"/>
        <v xml:space="preserve"> </v>
      </c>
      <c r="AF47" s="59" t="str">
        <f t="shared" si="18"/>
        <v xml:space="preserve"> </v>
      </c>
      <c r="AG47" s="59" t="str">
        <f t="shared" si="15"/>
        <v xml:space="preserve"> </v>
      </c>
      <c r="AH47" s="59" t="str">
        <f t="shared" si="19"/>
        <v xml:space="preserve"> </v>
      </c>
      <c r="AI47" s="59" t="str">
        <f t="shared" si="19"/>
        <v xml:space="preserve"> </v>
      </c>
      <c r="AJ47" s="59" t="str">
        <f t="shared" si="19"/>
        <v xml:space="preserve"> </v>
      </c>
      <c r="AK47" s="59" t="str">
        <f t="shared" si="19"/>
        <v xml:space="preserve"> </v>
      </c>
      <c r="AL47" s="59" t="str">
        <f t="shared" si="19"/>
        <v xml:space="preserve"> </v>
      </c>
      <c r="AM47" s="59" t="str">
        <f t="shared" si="19"/>
        <v xml:space="preserve"> </v>
      </c>
      <c r="AN47" s="59" t="str">
        <f t="shared" si="16"/>
        <v xml:space="preserve"> </v>
      </c>
      <c r="AO47" s="59" t="str">
        <f t="shared" si="16"/>
        <v xml:space="preserve"> </v>
      </c>
      <c r="AP47" s="59" t="str">
        <f t="shared" si="16"/>
        <v xml:space="preserve"> </v>
      </c>
      <c r="AQ47" s="59" t="str">
        <f t="shared" si="16"/>
        <v xml:space="preserve"> </v>
      </c>
      <c r="AR47" s="59" t="str">
        <f t="shared" si="16"/>
        <v xml:space="preserve"> </v>
      </c>
      <c r="AS47" s="59" t="str">
        <f t="shared" si="16"/>
        <v xml:space="preserve"> </v>
      </c>
      <c r="AT47" s="59" t="str">
        <f t="shared" si="16"/>
        <v xml:space="preserve"> </v>
      </c>
      <c r="AU47" s="60"/>
      <c r="AV47" s="27" t="b">
        <f t="shared" si="11"/>
        <v>0</v>
      </c>
      <c r="AW47" s="27" t="b">
        <f t="shared" si="12"/>
        <v>0</v>
      </c>
      <c r="AX47" s="27" t="b">
        <f t="shared" si="13"/>
        <v>0</v>
      </c>
    </row>
    <row r="48" spans="1:50" x14ac:dyDescent="0.3">
      <c r="A48" s="36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6"/>
      <c r="V48" s="56"/>
      <c r="W48" s="61"/>
      <c r="X48" s="37" t="str">
        <f t="shared" si="2"/>
        <v xml:space="preserve"> </v>
      </c>
      <c r="Z48" s="59" t="str">
        <f t="shared" si="17"/>
        <v xml:space="preserve"> </v>
      </c>
      <c r="AA48" s="59" t="str">
        <f t="shared" si="17"/>
        <v xml:space="preserve"> </v>
      </c>
      <c r="AB48" s="59" t="str">
        <f t="shared" si="14"/>
        <v xml:space="preserve"> </v>
      </c>
      <c r="AC48" s="59" t="str">
        <f t="shared" si="18"/>
        <v xml:space="preserve"> </v>
      </c>
      <c r="AD48" s="59" t="str">
        <f t="shared" si="18"/>
        <v xml:space="preserve"> </v>
      </c>
      <c r="AE48" s="59" t="str">
        <f t="shared" si="18"/>
        <v xml:space="preserve"> </v>
      </c>
      <c r="AF48" s="59" t="str">
        <f t="shared" si="18"/>
        <v xml:space="preserve"> </v>
      </c>
      <c r="AG48" s="59" t="str">
        <f t="shared" si="15"/>
        <v xml:space="preserve"> </v>
      </c>
      <c r="AH48" s="59" t="str">
        <f t="shared" si="19"/>
        <v xml:space="preserve"> </v>
      </c>
      <c r="AI48" s="59" t="str">
        <f t="shared" si="19"/>
        <v xml:space="preserve"> </v>
      </c>
      <c r="AJ48" s="59" t="str">
        <f t="shared" si="19"/>
        <v xml:space="preserve"> </v>
      </c>
      <c r="AK48" s="59" t="str">
        <f t="shared" si="19"/>
        <v xml:space="preserve"> </v>
      </c>
      <c r="AL48" s="59" t="str">
        <f t="shared" si="19"/>
        <v xml:space="preserve"> </v>
      </c>
      <c r="AM48" s="59" t="str">
        <f t="shared" si="19"/>
        <v xml:space="preserve"> </v>
      </c>
      <c r="AN48" s="59" t="str">
        <f t="shared" si="16"/>
        <v xml:space="preserve"> </v>
      </c>
      <c r="AO48" s="59" t="str">
        <f t="shared" si="16"/>
        <v xml:space="preserve"> </v>
      </c>
      <c r="AP48" s="59" t="str">
        <f t="shared" si="16"/>
        <v xml:space="preserve"> </v>
      </c>
      <c r="AQ48" s="59" t="str">
        <f t="shared" si="16"/>
        <v xml:space="preserve"> </v>
      </c>
      <c r="AR48" s="59" t="str">
        <f t="shared" si="16"/>
        <v xml:space="preserve"> </v>
      </c>
      <c r="AS48" s="59" t="str">
        <f t="shared" si="16"/>
        <v xml:space="preserve"> </v>
      </c>
      <c r="AT48" s="59" t="str">
        <f t="shared" si="16"/>
        <v xml:space="preserve"> </v>
      </c>
      <c r="AU48" s="60"/>
      <c r="AV48" s="27" t="b">
        <f t="shared" si="11"/>
        <v>0</v>
      </c>
      <c r="AW48" s="27" t="b">
        <f t="shared" si="12"/>
        <v>0</v>
      </c>
      <c r="AX48" s="27" t="b">
        <f t="shared" si="13"/>
        <v>0</v>
      </c>
    </row>
    <row r="49" spans="1:56" x14ac:dyDescent="0.3">
      <c r="A49" s="36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6"/>
      <c r="V49" s="56"/>
      <c r="W49" s="61"/>
      <c r="X49" s="37" t="str">
        <f t="shared" si="2"/>
        <v xml:space="preserve"> </v>
      </c>
      <c r="Z49" s="59" t="str">
        <f t="shared" si="17"/>
        <v xml:space="preserve"> </v>
      </c>
      <c r="AA49" s="59" t="str">
        <f t="shared" si="17"/>
        <v xml:space="preserve"> </v>
      </c>
      <c r="AB49" s="59" t="str">
        <f t="shared" si="14"/>
        <v xml:space="preserve"> </v>
      </c>
      <c r="AC49" s="59" t="str">
        <f t="shared" si="18"/>
        <v xml:space="preserve"> </v>
      </c>
      <c r="AD49" s="59" t="str">
        <f t="shared" si="18"/>
        <v xml:space="preserve"> </v>
      </c>
      <c r="AE49" s="59" t="str">
        <f t="shared" si="18"/>
        <v xml:space="preserve"> </v>
      </c>
      <c r="AF49" s="59" t="str">
        <f t="shared" si="18"/>
        <v xml:space="preserve"> </v>
      </c>
      <c r="AG49" s="59" t="str">
        <f t="shared" si="15"/>
        <v xml:space="preserve"> </v>
      </c>
      <c r="AH49" s="59" t="str">
        <f t="shared" si="19"/>
        <v xml:space="preserve"> </v>
      </c>
      <c r="AI49" s="59" t="str">
        <f t="shared" si="19"/>
        <v xml:space="preserve"> </v>
      </c>
      <c r="AJ49" s="59" t="str">
        <f t="shared" si="19"/>
        <v xml:space="preserve"> </v>
      </c>
      <c r="AK49" s="59" t="str">
        <f t="shared" si="19"/>
        <v xml:space="preserve"> </v>
      </c>
      <c r="AL49" s="59" t="str">
        <f t="shared" si="19"/>
        <v xml:space="preserve"> </v>
      </c>
      <c r="AM49" s="59" t="str">
        <f t="shared" si="19"/>
        <v xml:space="preserve"> </v>
      </c>
      <c r="AN49" s="59" t="str">
        <f t="shared" si="16"/>
        <v xml:space="preserve"> </v>
      </c>
      <c r="AO49" s="59" t="str">
        <f t="shared" si="16"/>
        <v xml:space="preserve"> </v>
      </c>
      <c r="AP49" s="59" t="str">
        <f t="shared" si="16"/>
        <v xml:space="preserve"> </v>
      </c>
      <c r="AQ49" s="59" t="str">
        <f t="shared" si="16"/>
        <v xml:space="preserve"> </v>
      </c>
      <c r="AR49" s="59" t="str">
        <f t="shared" si="16"/>
        <v xml:space="preserve"> </v>
      </c>
      <c r="AS49" s="59" t="str">
        <f t="shared" si="16"/>
        <v xml:space="preserve"> </v>
      </c>
      <c r="AT49" s="59" t="str">
        <f t="shared" si="16"/>
        <v xml:space="preserve"> </v>
      </c>
      <c r="AU49" s="60"/>
      <c r="AV49" s="27" t="b">
        <f t="shared" si="11"/>
        <v>0</v>
      </c>
      <c r="AW49" s="27" t="b">
        <f t="shared" si="12"/>
        <v>0</v>
      </c>
      <c r="AX49" s="27" t="b">
        <f t="shared" si="13"/>
        <v>0</v>
      </c>
    </row>
    <row r="50" spans="1:56" x14ac:dyDescent="0.3">
      <c r="A50" s="36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6"/>
      <c r="V50" s="56"/>
      <c r="W50" s="61"/>
      <c r="X50" s="37" t="str">
        <f t="shared" si="2"/>
        <v xml:space="preserve"> </v>
      </c>
      <c r="Z50" s="59" t="str">
        <f t="shared" si="17"/>
        <v xml:space="preserve"> </v>
      </c>
      <c r="AA50" s="59" t="str">
        <f t="shared" si="17"/>
        <v xml:space="preserve"> </v>
      </c>
      <c r="AB50" s="59" t="str">
        <f t="shared" si="14"/>
        <v xml:space="preserve"> </v>
      </c>
      <c r="AC50" s="59" t="str">
        <f t="shared" si="18"/>
        <v xml:space="preserve"> </v>
      </c>
      <c r="AD50" s="59" t="str">
        <f t="shared" si="18"/>
        <v xml:space="preserve"> </v>
      </c>
      <c r="AE50" s="59" t="str">
        <f t="shared" si="18"/>
        <v xml:space="preserve"> </v>
      </c>
      <c r="AF50" s="59" t="str">
        <f t="shared" si="18"/>
        <v xml:space="preserve"> </v>
      </c>
      <c r="AG50" s="59" t="str">
        <f t="shared" si="15"/>
        <v xml:space="preserve"> </v>
      </c>
      <c r="AH50" s="59" t="str">
        <f t="shared" si="19"/>
        <v xml:space="preserve"> </v>
      </c>
      <c r="AI50" s="59" t="str">
        <f t="shared" si="19"/>
        <v xml:space="preserve"> </v>
      </c>
      <c r="AJ50" s="59" t="str">
        <f t="shared" si="19"/>
        <v xml:space="preserve"> </v>
      </c>
      <c r="AK50" s="59" t="str">
        <f t="shared" si="19"/>
        <v xml:space="preserve"> </v>
      </c>
      <c r="AL50" s="59" t="str">
        <f t="shared" si="19"/>
        <v xml:space="preserve"> </v>
      </c>
      <c r="AM50" s="59" t="str">
        <f t="shared" si="19"/>
        <v xml:space="preserve"> </v>
      </c>
      <c r="AN50" s="59" t="str">
        <f t="shared" si="16"/>
        <v xml:space="preserve"> </v>
      </c>
      <c r="AO50" s="59" t="str">
        <f t="shared" si="16"/>
        <v xml:space="preserve"> </v>
      </c>
      <c r="AP50" s="59" t="str">
        <f t="shared" si="16"/>
        <v xml:space="preserve"> </v>
      </c>
      <c r="AQ50" s="59" t="str">
        <f t="shared" si="16"/>
        <v xml:space="preserve"> </v>
      </c>
      <c r="AR50" s="59" t="str">
        <f t="shared" si="16"/>
        <v xml:space="preserve"> </v>
      </c>
      <c r="AS50" s="59" t="str">
        <f t="shared" si="16"/>
        <v xml:space="preserve"> </v>
      </c>
      <c r="AT50" s="59" t="str">
        <f t="shared" si="16"/>
        <v xml:space="preserve"> </v>
      </c>
      <c r="AU50" s="60"/>
      <c r="AV50" s="27" t="b">
        <f t="shared" si="11"/>
        <v>0</v>
      </c>
      <c r="AW50" s="27" t="b">
        <f t="shared" si="12"/>
        <v>0</v>
      </c>
      <c r="AX50" s="27" t="b">
        <f t="shared" si="13"/>
        <v>0</v>
      </c>
    </row>
    <row r="51" spans="1:56" x14ac:dyDescent="0.3">
      <c r="A51" s="36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6"/>
      <c r="V51" s="56"/>
      <c r="W51" s="61"/>
      <c r="X51" s="37" t="str">
        <f t="shared" si="2"/>
        <v xml:space="preserve"> </v>
      </c>
      <c r="Z51" s="59" t="str">
        <f t="shared" si="17"/>
        <v xml:space="preserve"> </v>
      </c>
      <c r="AA51" s="59" t="str">
        <f t="shared" si="17"/>
        <v xml:space="preserve"> </v>
      </c>
      <c r="AB51" s="59" t="str">
        <f t="shared" si="14"/>
        <v xml:space="preserve"> </v>
      </c>
      <c r="AC51" s="59" t="str">
        <f t="shared" si="18"/>
        <v xml:space="preserve"> </v>
      </c>
      <c r="AD51" s="59" t="str">
        <f t="shared" si="18"/>
        <v xml:space="preserve"> </v>
      </c>
      <c r="AE51" s="59" t="str">
        <f t="shared" si="18"/>
        <v xml:space="preserve"> </v>
      </c>
      <c r="AF51" s="59" t="str">
        <f t="shared" si="18"/>
        <v xml:space="preserve"> </v>
      </c>
      <c r="AG51" s="59" t="str">
        <f t="shared" si="15"/>
        <v xml:space="preserve"> </v>
      </c>
      <c r="AH51" s="59" t="str">
        <f t="shared" si="19"/>
        <v xml:space="preserve"> </v>
      </c>
      <c r="AI51" s="59" t="str">
        <f t="shared" si="19"/>
        <v xml:space="preserve"> </v>
      </c>
      <c r="AJ51" s="59" t="str">
        <f t="shared" si="19"/>
        <v xml:space="preserve"> </v>
      </c>
      <c r="AK51" s="59" t="str">
        <f t="shared" si="19"/>
        <v xml:space="preserve"> </v>
      </c>
      <c r="AL51" s="59" t="str">
        <f t="shared" si="19"/>
        <v xml:space="preserve"> </v>
      </c>
      <c r="AM51" s="59" t="str">
        <f t="shared" si="19"/>
        <v xml:space="preserve"> </v>
      </c>
      <c r="AN51" s="59" t="str">
        <f t="shared" si="16"/>
        <v xml:space="preserve"> </v>
      </c>
      <c r="AO51" s="59" t="str">
        <f t="shared" si="16"/>
        <v xml:space="preserve"> </v>
      </c>
      <c r="AP51" s="59" t="str">
        <f t="shared" si="16"/>
        <v xml:space="preserve"> </v>
      </c>
      <c r="AQ51" s="59" t="str">
        <f t="shared" si="16"/>
        <v xml:space="preserve"> </v>
      </c>
      <c r="AR51" s="59" t="str">
        <f t="shared" si="16"/>
        <v xml:space="preserve"> </v>
      </c>
      <c r="AS51" s="59" t="str">
        <f t="shared" si="16"/>
        <v xml:space="preserve"> </v>
      </c>
      <c r="AT51" s="59" t="str">
        <f t="shared" si="16"/>
        <v xml:space="preserve"> </v>
      </c>
      <c r="AU51" s="60"/>
      <c r="AV51" s="27" t="b">
        <f t="shared" si="11"/>
        <v>0</v>
      </c>
      <c r="AW51" s="27" t="b">
        <f t="shared" si="12"/>
        <v>0</v>
      </c>
      <c r="AX51" s="27" t="b">
        <f t="shared" si="13"/>
        <v>0</v>
      </c>
    </row>
    <row r="52" spans="1:56" x14ac:dyDescent="0.3">
      <c r="A52" s="36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6"/>
      <c r="V52" s="56"/>
      <c r="W52" s="61"/>
      <c r="X52" s="37" t="str">
        <f t="shared" si="2"/>
        <v xml:space="preserve"> </v>
      </c>
      <c r="Z52" s="59" t="str">
        <f t="shared" si="17"/>
        <v xml:space="preserve"> </v>
      </c>
      <c r="AA52" s="59" t="str">
        <f t="shared" si="17"/>
        <v xml:space="preserve"> </v>
      </c>
      <c r="AB52" s="59" t="str">
        <f t="shared" si="14"/>
        <v xml:space="preserve"> </v>
      </c>
      <c r="AC52" s="59" t="str">
        <f t="shared" si="18"/>
        <v xml:space="preserve"> </v>
      </c>
      <c r="AD52" s="59" t="str">
        <f t="shared" si="18"/>
        <v xml:space="preserve"> </v>
      </c>
      <c r="AE52" s="59" t="str">
        <f t="shared" si="18"/>
        <v xml:space="preserve"> </v>
      </c>
      <c r="AF52" s="59" t="str">
        <f t="shared" si="18"/>
        <v xml:space="preserve"> </v>
      </c>
      <c r="AG52" s="59" t="str">
        <f t="shared" si="15"/>
        <v xml:space="preserve"> </v>
      </c>
      <c r="AH52" s="59" t="str">
        <f t="shared" si="19"/>
        <v xml:space="preserve"> </v>
      </c>
      <c r="AI52" s="59" t="str">
        <f t="shared" si="19"/>
        <v xml:space="preserve"> </v>
      </c>
      <c r="AJ52" s="59" t="str">
        <f t="shared" si="19"/>
        <v xml:space="preserve"> </v>
      </c>
      <c r="AK52" s="59" t="str">
        <f t="shared" si="19"/>
        <v xml:space="preserve"> </v>
      </c>
      <c r="AL52" s="59" t="str">
        <f t="shared" si="19"/>
        <v xml:space="preserve"> </v>
      </c>
      <c r="AM52" s="59" t="str">
        <f t="shared" si="19"/>
        <v xml:space="preserve"> </v>
      </c>
      <c r="AN52" s="59" t="str">
        <f t="shared" si="16"/>
        <v xml:space="preserve"> </v>
      </c>
      <c r="AO52" s="59" t="str">
        <f t="shared" si="16"/>
        <v xml:space="preserve"> </v>
      </c>
      <c r="AP52" s="59" t="str">
        <f t="shared" si="16"/>
        <v xml:space="preserve"> </v>
      </c>
      <c r="AQ52" s="59" t="str">
        <f t="shared" si="16"/>
        <v xml:space="preserve"> </v>
      </c>
      <c r="AR52" s="59" t="str">
        <f t="shared" si="16"/>
        <v xml:space="preserve"> </v>
      </c>
      <c r="AS52" s="59" t="str">
        <f t="shared" si="16"/>
        <v xml:space="preserve"> </v>
      </c>
      <c r="AT52" s="59" t="str">
        <f t="shared" si="16"/>
        <v xml:space="preserve"> </v>
      </c>
      <c r="AU52" s="60"/>
      <c r="AV52" s="27" t="b">
        <f t="shared" si="11"/>
        <v>0</v>
      </c>
      <c r="AW52" s="27" t="b">
        <f t="shared" si="12"/>
        <v>0</v>
      </c>
      <c r="AX52" s="27" t="b">
        <f t="shared" si="13"/>
        <v>0</v>
      </c>
    </row>
    <row r="53" spans="1:56" x14ac:dyDescent="0.3">
      <c r="A53" s="36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6"/>
      <c r="V53" s="56"/>
      <c r="W53" s="61"/>
      <c r="X53" s="37" t="str">
        <f t="shared" si="2"/>
        <v xml:space="preserve"> </v>
      </c>
      <c r="Z53" s="59" t="str">
        <f t="shared" si="17"/>
        <v xml:space="preserve"> </v>
      </c>
      <c r="AA53" s="59" t="str">
        <f t="shared" si="17"/>
        <v xml:space="preserve"> </v>
      </c>
      <c r="AB53" s="59" t="str">
        <f t="shared" si="14"/>
        <v xml:space="preserve"> </v>
      </c>
      <c r="AC53" s="59" t="str">
        <f t="shared" si="18"/>
        <v xml:space="preserve"> </v>
      </c>
      <c r="AD53" s="59" t="str">
        <f t="shared" si="18"/>
        <v xml:space="preserve"> </v>
      </c>
      <c r="AE53" s="59" t="str">
        <f t="shared" si="18"/>
        <v xml:space="preserve"> </v>
      </c>
      <c r="AF53" s="59" t="str">
        <f t="shared" si="18"/>
        <v xml:space="preserve"> </v>
      </c>
      <c r="AG53" s="59" t="str">
        <f t="shared" si="15"/>
        <v xml:space="preserve"> </v>
      </c>
      <c r="AH53" s="59" t="str">
        <f t="shared" si="19"/>
        <v xml:space="preserve"> </v>
      </c>
      <c r="AI53" s="59" t="str">
        <f t="shared" si="19"/>
        <v xml:space="preserve"> </v>
      </c>
      <c r="AJ53" s="59" t="str">
        <f t="shared" si="19"/>
        <v xml:space="preserve"> </v>
      </c>
      <c r="AK53" s="59" t="str">
        <f t="shared" si="19"/>
        <v xml:space="preserve"> </v>
      </c>
      <c r="AL53" s="59" t="str">
        <f t="shared" si="19"/>
        <v xml:space="preserve"> </v>
      </c>
      <c r="AM53" s="59" t="str">
        <f t="shared" si="19"/>
        <v xml:space="preserve"> </v>
      </c>
      <c r="AN53" s="59" t="str">
        <f t="shared" si="16"/>
        <v xml:space="preserve"> </v>
      </c>
      <c r="AO53" s="59" t="str">
        <f t="shared" si="16"/>
        <v xml:space="preserve"> </v>
      </c>
      <c r="AP53" s="59" t="str">
        <f t="shared" si="16"/>
        <v xml:space="preserve"> </v>
      </c>
      <c r="AQ53" s="59" t="str">
        <f t="shared" si="16"/>
        <v xml:space="preserve"> </v>
      </c>
      <c r="AR53" s="59" t="str">
        <f t="shared" si="16"/>
        <v xml:space="preserve"> </v>
      </c>
      <c r="AS53" s="59" t="str">
        <f t="shared" si="16"/>
        <v xml:space="preserve"> </v>
      </c>
      <c r="AT53" s="59" t="str">
        <f t="shared" si="16"/>
        <v xml:space="preserve"> </v>
      </c>
      <c r="AU53" s="60"/>
      <c r="AV53" s="27" t="b">
        <f t="shared" si="11"/>
        <v>0</v>
      </c>
      <c r="AW53" s="27" t="b">
        <f t="shared" si="12"/>
        <v>0</v>
      </c>
      <c r="AX53" s="27" t="b">
        <f t="shared" si="13"/>
        <v>0</v>
      </c>
    </row>
    <row r="54" spans="1:56" x14ac:dyDescent="0.3">
      <c r="A54" s="36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6"/>
      <c r="V54" s="56"/>
      <c r="W54" s="61"/>
      <c r="X54" s="37" t="str">
        <f t="shared" si="2"/>
        <v xml:space="preserve"> </v>
      </c>
      <c r="Z54" s="59" t="str">
        <f t="shared" si="17"/>
        <v xml:space="preserve"> </v>
      </c>
      <c r="AA54" s="59" t="str">
        <f t="shared" si="17"/>
        <v xml:space="preserve"> </v>
      </c>
      <c r="AB54" s="59" t="str">
        <f t="shared" si="14"/>
        <v xml:space="preserve"> </v>
      </c>
      <c r="AC54" s="59" t="str">
        <f t="shared" si="18"/>
        <v xml:space="preserve"> </v>
      </c>
      <c r="AD54" s="59" t="str">
        <f t="shared" si="18"/>
        <v xml:space="preserve"> </v>
      </c>
      <c r="AE54" s="59" t="str">
        <f t="shared" si="18"/>
        <v xml:space="preserve"> </v>
      </c>
      <c r="AF54" s="59" t="str">
        <f t="shared" si="18"/>
        <v xml:space="preserve"> </v>
      </c>
      <c r="AG54" s="59" t="str">
        <f t="shared" si="15"/>
        <v xml:space="preserve"> </v>
      </c>
      <c r="AH54" s="59" t="str">
        <f t="shared" si="19"/>
        <v xml:space="preserve"> </v>
      </c>
      <c r="AI54" s="59" t="str">
        <f t="shared" si="19"/>
        <v xml:space="preserve"> </v>
      </c>
      <c r="AJ54" s="59" t="str">
        <f t="shared" si="19"/>
        <v xml:space="preserve"> </v>
      </c>
      <c r="AK54" s="59" t="str">
        <f t="shared" si="19"/>
        <v xml:space="preserve"> </v>
      </c>
      <c r="AL54" s="59" t="str">
        <f t="shared" si="19"/>
        <v xml:space="preserve"> </v>
      </c>
      <c r="AM54" s="59" t="str">
        <f t="shared" si="19"/>
        <v xml:space="preserve"> </v>
      </c>
      <c r="AN54" s="59" t="str">
        <f t="shared" si="16"/>
        <v xml:space="preserve"> </v>
      </c>
      <c r="AO54" s="59" t="str">
        <f t="shared" si="16"/>
        <v xml:space="preserve"> </v>
      </c>
      <c r="AP54" s="59" t="str">
        <f t="shared" si="16"/>
        <v xml:space="preserve"> </v>
      </c>
      <c r="AQ54" s="59" t="str">
        <f t="shared" si="16"/>
        <v xml:space="preserve"> </v>
      </c>
      <c r="AR54" s="59" t="str">
        <f t="shared" si="16"/>
        <v xml:space="preserve"> </v>
      </c>
      <c r="AS54" s="59" t="str">
        <f t="shared" si="16"/>
        <v xml:space="preserve"> </v>
      </c>
      <c r="AT54" s="59" t="str">
        <f t="shared" si="16"/>
        <v xml:space="preserve"> </v>
      </c>
      <c r="AU54" s="60"/>
      <c r="AV54" s="27" t="b">
        <f t="shared" si="11"/>
        <v>0</v>
      </c>
      <c r="AW54" s="27" t="b">
        <f t="shared" si="12"/>
        <v>0</v>
      </c>
      <c r="AX54" s="27" t="b">
        <f t="shared" si="13"/>
        <v>0</v>
      </c>
    </row>
    <row r="55" spans="1:56" x14ac:dyDescent="0.3">
      <c r="A55" s="36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6"/>
      <c r="V55" s="56"/>
      <c r="W55" s="61"/>
      <c r="X55" s="37" t="str">
        <f t="shared" si="2"/>
        <v xml:space="preserve"> </v>
      </c>
      <c r="Z55" s="59" t="str">
        <f t="shared" si="17"/>
        <v xml:space="preserve"> </v>
      </c>
      <c r="AA55" s="59" t="str">
        <f t="shared" si="17"/>
        <v xml:space="preserve"> </v>
      </c>
      <c r="AB55" s="59" t="str">
        <f t="shared" si="14"/>
        <v xml:space="preserve"> </v>
      </c>
      <c r="AC55" s="59" t="str">
        <f t="shared" si="18"/>
        <v xml:space="preserve"> </v>
      </c>
      <c r="AD55" s="59" t="str">
        <f t="shared" si="18"/>
        <v xml:space="preserve"> </v>
      </c>
      <c r="AE55" s="59" t="str">
        <f t="shared" si="18"/>
        <v xml:space="preserve"> </v>
      </c>
      <c r="AF55" s="59" t="str">
        <f t="shared" si="18"/>
        <v xml:space="preserve"> </v>
      </c>
      <c r="AG55" s="59" t="str">
        <f t="shared" si="15"/>
        <v xml:space="preserve"> </v>
      </c>
      <c r="AH55" s="59" t="str">
        <f t="shared" si="19"/>
        <v xml:space="preserve"> </v>
      </c>
      <c r="AI55" s="59" t="str">
        <f t="shared" si="19"/>
        <v xml:space="preserve"> </v>
      </c>
      <c r="AJ55" s="59" t="str">
        <f t="shared" si="19"/>
        <v xml:space="preserve"> </v>
      </c>
      <c r="AK55" s="59" t="str">
        <f t="shared" si="19"/>
        <v xml:space="preserve"> </v>
      </c>
      <c r="AL55" s="59" t="str">
        <f t="shared" si="19"/>
        <v xml:space="preserve"> </v>
      </c>
      <c r="AM55" s="59" t="str">
        <f t="shared" si="19"/>
        <v xml:space="preserve"> </v>
      </c>
      <c r="AN55" s="59" t="str">
        <f t="shared" si="16"/>
        <v xml:space="preserve"> </v>
      </c>
      <c r="AO55" s="59" t="str">
        <f t="shared" si="16"/>
        <v xml:space="preserve"> </v>
      </c>
      <c r="AP55" s="59" t="str">
        <f t="shared" si="16"/>
        <v xml:space="preserve"> </v>
      </c>
      <c r="AQ55" s="59" t="str">
        <f t="shared" si="16"/>
        <v xml:space="preserve"> </v>
      </c>
      <c r="AR55" s="59" t="str">
        <f t="shared" si="16"/>
        <v xml:space="preserve"> </v>
      </c>
      <c r="AS55" s="59" t="str">
        <f t="shared" si="16"/>
        <v xml:space="preserve"> </v>
      </c>
      <c r="AT55" s="59" t="str">
        <f t="shared" si="16"/>
        <v xml:space="preserve"> </v>
      </c>
      <c r="AU55" s="60"/>
      <c r="AV55" s="27" t="b">
        <f t="shared" si="11"/>
        <v>0</v>
      </c>
      <c r="AW55" s="27" t="b">
        <f t="shared" si="12"/>
        <v>0</v>
      </c>
      <c r="AX55" s="27" t="b">
        <f t="shared" si="13"/>
        <v>0</v>
      </c>
    </row>
    <row r="56" spans="1:56" x14ac:dyDescent="0.3">
      <c r="A56" s="36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6"/>
      <c r="V56" s="56"/>
      <c r="W56" s="61"/>
      <c r="X56" s="37" t="str">
        <f t="shared" si="2"/>
        <v xml:space="preserve"> </v>
      </c>
      <c r="Z56" s="59" t="str">
        <f t="shared" si="17"/>
        <v xml:space="preserve"> </v>
      </c>
      <c r="AA56" s="59" t="str">
        <f t="shared" si="17"/>
        <v xml:space="preserve"> </v>
      </c>
      <c r="AB56" s="59" t="str">
        <f t="shared" si="14"/>
        <v xml:space="preserve"> </v>
      </c>
      <c r="AC56" s="59" t="str">
        <f t="shared" si="18"/>
        <v xml:space="preserve"> </v>
      </c>
      <c r="AD56" s="59" t="str">
        <f t="shared" si="18"/>
        <v xml:space="preserve"> </v>
      </c>
      <c r="AE56" s="59" t="str">
        <f t="shared" si="18"/>
        <v xml:space="preserve"> </v>
      </c>
      <c r="AF56" s="59" t="str">
        <f t="shared" si="18"/>
        <v xml:space="preserve"> </v>
      </c>
      <c r="AG56" s="59" t="str">
        <f t="shared" si="15"/>
        <v xml:space="preserve"> </v>
      </c>
      <c r="AH56" s="59" t="str">
        <f t="shared" si="19"/>
        <v xml:space="preserve"> </v>
      </c>
      <c r="AI56" s="59" t="str">
        <f t="shared" si="19"/>
        <v xml:space="preserve"> </v>
      </c>
      <c r="AJ56" s="59" t="str">
        <f t="shared" si="19"/>
        <v xml:space="preserve"> </v>
      </c>
      <c r="AK56" s="59" t="str">
        <f t="shared" si="19"/>
        <v xml:space="preserve"> </v>
      </c>
      <c r="AL56" s="59" t="str">
        <f t="shared" si="19"/>
        <v xml:space="preserve"> </v>
      </c>
      <c r="AM56" s="59" t="str">
        <f t="shared" si="19"/>
        <v xml:space="preserve"> </v>
      </c>
      <c r="AN56" s="59" t="str">
        <f t="shared" si="16"/>
        <v xml:space="preserve"> </v>
      </c>
      <c r="AO56" s="59" t="str">
        <f t="shared" si="16"/>
        <v xml:space="preserve"> </v>
      </c>
      <c r="AP56" s="59" t="str">
        <f t="shared" si="16"/>
        <v xml:space="preserve"> </v>
      </c>
      <c r="AQ56" s="59" t="str">
        <f t="shared" si="16"/>
        <v xml:space="preserve"> </v>
      </c>
      <c r="AR56" s="59" t="str">
        <f t="shared" si="16"/>
        <v xml:space="preserve"> </v>
      </c>
      <c r="AS56" s="59" t="str">
        <f t="shared" si="16"/>
        <v xml:space="preserve"> </v>
      </c>
      <c r="AT56" s="59" t="str">
        <f t="shared" si="16"/>
        <v xml:space="preserve"> </v>
      </c>
      <c r="AU56" s="60" t="str">
        <f>IF(ISBLANK($A56)," ",SUM(Z56:AT56))</f>
        <v xml:space="preserve"> </v>
      </c>
      <c r="AV56" s="27" t="b">
        <f t="shared" si="11"/>
        <v>0</v>
      </c>
      <c r="AW56" s="27" t="b">
        <f t="shared" si="12"/>
        <v>0</v>
      </c>
      <c r="AX56" s="27" t="b">
        <f t="shared" si="13"/>
        <v>0</v>
      </c>
    </row>
    <row r="57" spans="1:56" x14ac:dyDescent="0.3">
      <c r="A57" s="36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6"/>
      <c r="V57" s="56"/>
      <c r="W57" s="61"/>
      <c r="X57" s="37" t="str">
        <f t="shared" si="2"/>
        <v xml:space="preserve"> </v>
      </c>
      <c r="Z57" s="59" t="str">
        <f t="shared" si="17"/>
        <v xml:space="preserve"> </v>
      </c>
      <c r="AA57" s="59" t="str">
        <f t="shared" si="17"/>
        <v xml:space="preserve"> </v>
      </c>
      <c r="AB57" s="59" t="str">
        <f t="shared" si="14"/>
        <v xml:space="preserve"> </v>
      </c>
      <c r="AC57" s="59" t="str">
        <f t="shared" si="18"/>
        <v xml:space="preserve"> </v>
      </c>
      <c r="AD57" s="59" t="str">
        <f t="shared" si="18"/>
        <v xml:space="preserve"> </v>
      </c>
      <c r="AE57" s="59" t="str">
        <f t="shared" si="18"/>
        <v xml:space="preserve"> </v>
      </c>
      <c r="AF57" s="59" t="str">
        <f t="shared" si="18"/>
        <v xml:space="preserve"> </v>
      </c>
      <c r="AG57" s="59" t="str">
        <f t="shared" si="15"/>
        <v xml:space="preserve"> </v>
      </c>
      <c r="AH57" s="59" t="str">
        <f t="shared" si="19"/>
        <v xml:space="preserve"> </v>
      </c>
      <c r="AI57" s="59" t="str">
        <f t="shared" si="19"/>
        <v xml:space="preserve"> </v>
      </c>
      <c r="AJ57" s="59" t="str">
        <f t="shared" si="19"/>
        <v xml:space="preserve"> </v>
      </c>
      <c r="AK57" s="59" t="str">
        <f t="shared" si="19"/>
        <v xml:space="preserve"> </v>
      </c>
      <c r="AL57" s="59" t="str">
        <f t="shared" si="19"/>
        <v xml:space="preserve"> </v>
      </c>
      <c r="AM57" s="59" t="str">
        <f t="shared" si="19"/>
        <v xml:space="preserve"> </v>
      </c>
      <c r="AN57" s="59" t="str">
        <f t="shared" si="16"/>
        <v xml:space="preserve"> </v>
      </c>
      <c r="AO57" s="59" t="str">
        <f t="shared" si="16"/>
        <v xml:space="preserve"> </v>
      </c>
      <c r="AP57" s="59" t="str">
        <f t="shared" si="16"/>
        <v xml:space="preserve"> </v>
      </c>
      <c r="AQ57" s="59" t="str">
        <f t="shared" si="16"/>
        <v xml:space="preserve"> </v>
      </c>
      <c r="AR57" s="59" t="str">
        <f t="shared" si="16"/>
        <v xml:space="preserve"> </v>
      </c>
      <c r="AS57" s="59" t="str">
        <f t="shared" si="16"/>
        <v xml:space="preserve"> </v>
      </c>
      <c r="AT57" s="59" t="str">
        <f t="shared" si="16"/>
        <v xml:space="preserve"> </v>
      </c>
      <c r="AU57" s="60" t="str">
        <f>IF(ISBLANK($A57)," ",SUM(Z57:AT57))</f>
        <v xml:space="preserve"> </v>
      </c>
      <c r="AV57" s="27" t="b">
        <f t="shared" si="11"/>
        <v>0</v>
      </c>
      <c r="AW57" s="27" t="b">
        <f t="shared" si="12"/>
        <v>0</v>
      </c>
      <c r="AX57" s="27" t="b">
        <f t="shared" si="13"/>
        <v>0</v>
      </c>
    </row>
    <row r="58" spans="1:56" x14ac:dyDescent="0.3">
      <c r="A58" s="36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6"/>
      <c r="V58" s="56"/>
      <c r="W58" s="61"/>
      <c r="X58" s="37" t="str">
        <f t="shared" si="2"/>
        <v xml:space="preserve"> </v>
      </c>
      <c r="Z58" s="59" t="str">
        <f t="shared" si="17"/>
        <v xml:space="preserve"> </v>
      </c>
      <c r="AA58" s="59" t="str">
        <f t="shared" si="17"/>
        <v xml:space="preserve"> </v>
      </c>
      <c r="AB58" s="59" t="str">
        <f t="shared" si="14"/>
        <v xml:space="preserve"> </v>
      </c>
      <c r="AC58" s="59" t="str">
        <f t="shared" si="18"/>
        <v xml:space="preserve"> </v>
      </c>
      <c r="AD58" s="59" t="str">
        <f t="shared" si="18"/>
        <v xml:space="preserve"> </v>
      </c>
      <c r="AE58" s="59" t="str">
        <f t="shared" si="18"/>
        <v xml:space="preserve"> </v>
      </c>
      <c r="AF58" s="59" t="str">
        <f t="shared" si="18"/>
        <v xml:space="preserve"> </v>
      </c>
      <c r="AG58" s="59" t="str">
        <f t="shared" si="15"/>
        <v xml:space="preserve"> </v>
      </c>
      <c r="AH58" s="59" t="str">
        <f t="shared" si="19"/>
        <v xml:space="preserve"> </v>
      </c>
      <c r="AI58" s="59" t="str">
        <f t="shared" si="19"/>
        <v xml:space="preserve"> </v>
      </c>
      <c r="AJ58" s="59" t="str">
        <f t="shared" si="19"/>
        <v xml:space="preserve"> </v>
      </c>
      <c r="AK58" s="59" t="str">
        <f t="shared" si="19"/>
        <v xml:space="preserve"> </v>
      </c>
      <c r="AL58" s="59" t="str">
        <f t="shared" si="19"/>
        <v xml:space="preserve"> </v>
      </c>
      <c r="AM58" s="59" t="str">
        <f t="shared" si="19"/>
        <v xml:space="preserve"> </v>
      </c>
      <c r="AN58" s="59" t="str">
        <f t="shared" si="16"/>
        <v xml:space="preserve"> </v>
      </c>
      <c r="AO58" s="59" t="str">
        <f t="shared" si="16"/>
        <v xml:space="preserve"> </v>
      </c>
      <c r="AP58" s="59" t="str">
        <f t="shared" si="16"/>
        <v xml:space="preserve"> </v>
      </c>
      <c r="AQ58" s="59" t="str">
        <f t="shared" si="16"/>
        <v xml:space="preserve"> </v>
      </c>
      <c r="AR58" s="59" t="str">
        <f t="shared" si="16"/>
        <v xml:space="preserve"> </v>
      </c>
      <c r="AS58" s="59" t="str">
        <f t="shared" si="16"/>
        <v xml:space="preserve"> </v>
      </c>
      <c r="AT58" s="59" t="str">
        <f t="shared" si="16"/>
        <v xml:space="preserve"> </v>
      </c>
      <c r="AU58" s="60" t="str">
        <f>IF(ISBLANK($A58)," ",SUM(Z58:AT58))</f>
        <v xml:space="preserve"> </v>
      </c>
      <c r="AV58" s="27" t="b">
        <f t="shared" si="11"/>
        <v>0</v>
      </c>
      <c r="AW58" s="27" t="b">
        <f t="shared" si="12"/>
        <v>0</v>
      </c>
      <c r="AX58" s="27" t="b">
        <f t="shared" si="13"/>
        <v>0</v>
      </c>
    </row>
    <row r="59" spans="1:56" ht="14.4" thickBot="1" x14ac:dyDescent="0.35">
      <c r="A59" s="36"/>
      <c r="B59" s="65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7"/>
      <c r="V59" s="67"/>
      <c r="W59" s="68"/>
      <c r="X59" s="37" t="str">
        <f t="shared" si="2"/>
        <v xml:space="preserve"> </v>
      </c>
      <c r="Z59" s="59" t="str">
        <f t="shared" si="17"/>
        <v xml:space="preserve"> </v>
      </c>
      <c r="AA59" s="59" t="str">
        <f t="shared" si="17"/>
        <v xml:space="preserve"> </v>
      </c>
      <c r="AB59" s="59" t="str">
        <f t="shared" si="14"/>
        <v xml:space="preserve"> </v>
      </c>
      <c r="AC59" s="59" t="str">
        <f t="shared" si="18"/>
        <v xml:space="preserve"> </v>
      </c>
      <c r="AD59" s="59" t="str">
        <f t="shared" si="18"/>
        <v xml:space="preserve"> </v>
      </c>
      <c r="AE59" s="59" t="str">
        <f t="shared" si="18"/>
        <v xml:space="preserve"> </v>
      </c>
      <c r="AF59" s="59" t="str">
        <f t="shared" si="18"/>
        <v xml:space="preserve"> </v>
      </c>
      <c r="AG59" s="59" t="str">
        <f t="shared" si="15"/>
        <v xml:space="preserve"> </v>
      </c>
      <c r="AH59" s="59" t="str">
        <f t="shared" si="19"/>
        <v xml:space="preserve"> </v>
      </c>
      <c r="AI59" s="59" t="str">
        <f t="shared" si="19"/>
        <v xml:space="preserve"> </v>
      </c>
      <c r="AJ59" s="59" t="str">
        <f t="shared" si="19"/>
        <v xml:space="preserve"> </v>
      </c>
      <c r="AK59" s="59" t="str">
        <f t="shared" si="19"/>
        <v xml:space="preserve"> </v>
      </c>
      <c r="AL59" s="59" t="str">
        <f t="shared" si="19"/>
        <v xml:space="preserve"> </v>
      </c>
      <c r="AM59" s="59" t="str">
        <f t="shared" si="19"/>
        <v xml:space="preserve"> </v>
      </c>
      <c r="AN59" s="59" t="str">
        <f t="shared" si="16"/>
        <v xml:space="preserve"> </v>
      </c>
      <c r="AO59" s="59" t="str">
        <f t="shared" si="16"/>
        <v xml:space="preserve"> </v>
      </c>
      <c r="AP59" s="59" t="str">
        <f t="shared" si="16"/>
        <v xml:space="preserve"> </v>
      </c>
      <c r="AQ59" s="59" t="str">
        <f t="shared" si="16"/>
        <v xml:space="preserve"> </v>
      </c>
      <c r="AR59" s="59" t="str">
        <f t="shared" si="16"/>
        <v xml:space="preserve"> </v>
      </c>
      <c r="AS59" s="59" t="str">
        <f t="shared" si="16"/>
        <v xml:space="preserve"> </v>
      </c>
      <c r="AT59" s="59" t="str">
        <f t="shared" si="16"/>
        <v xml:space="preserve"> </v>
      </c>
      <c r="AU59" s="60" t="str">
        <f>IF(ISBLANK($A59)," ",SUM(Z59:AT59))</f>
        <v xml:space="preserve"> </v>
      </c>
      <c r="AV59" s="27" t="b">
        <f t="shared" si="11"/>
        <v>0</v>
      </c>
      <c r="AW59" s="27" t="b">
        <f t="shared" si="12"/>
        <v>0</v>
      </c>
      <c r="AX59" s="27" t="b">
        <f t="shared" si="13"/>
        <v>0</v>
      </c>
    </row>
    <row r="60" spans="1:56" ht="12.75" customHeight="1" x14ac:dyDescent="0.3">
      <c r="A60" s="35"/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40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5"/>
      <c r="AW60" s="43"/>
      <c r="AX60" s="43"/>
      <c r="AY60" s="43"/>
      <c r="AZ60" s="43"/>
      <c r="BA60" s="43"/>
      <c r="BB60" s="43"/>
      <c r="BC60" s="43"/>
      <c r="BD60" s="43"/>
    </row>
    <row r="61" spans="1:56" ht="14.4" thickBot="1" x14ac:dyDescent="0.35">
      <c r="A61" s="35"/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40"/>
      <c r="Z61" s="43" t="str">
        <f t="shared" ref="Z61:AE61" si="20">IF(ISBLANK($A61),"",IF(B61=B$9,1,0))</f>
        <v/>
      </c>
      <c r="AA61" s="43" t="str">
        <f t="shared" si="20"/>
        <v/>
      </c>
      <c r="AB61" s="43" t="str">
        <f t="shared" si="20"/>
        <v/>
      </c>
      <c r="AC61" s="43" t="str">
        <f t="shared" si="20"/>
        <v/>
      </c>
      <c r="AD61" s="43" t="str">
        <f t="shared" si="20"/>
        <v/>
      </c>
      <c r="AE61" s="43" t="str">
        <f t="shared" si="20"/>
        <v/>
      </c>
      <c r="AF61" s="43" t="str">
        <f>IF(ISBLANK($A61),"",IF(#REF!=#REF!,1,0))</f>
        <v/>
      </c>
      <c r="AG61" s="43" t="str">
        <f>IF(ISBLANK($A61),"",IF(L61=L$9,1,0))</f>
        <v/>
      </c>
      <c r="AH61" s="43" t="str">
        <f>IF(ISBLANK($A61),"",IF(M61=M$9,1,0))</f>
        <v/>
      </c>
      <c r="AI61" s="43" t="str">
        <f>IF(ISBLANK($A61)," ",IF(K61=K$9,1,0))</f>
        <v xml:space="preserve"> </v>
      </c>
      <c r="AJ61" s="43" t="str">
        <f>IF(ISBLANK($A61),"",IF(#REF!=#REF!,1,0))</f>
        <v/>
      </c>
      <c r="AK61" s="43" t="str">
        <f>IF(ISBLANK($A61),"",IF(Q61=Q$9,1,0))</f>
        <v/>
      </c>
      <c r="AL61" s="43" t="str">
        <f>IF(ISBLANK($A61),"",IF(S61=S$9,1,0))</f>
        <v/>
      </c>
      <c r="AM61" s="43" t="str">
        <f>IF(ISBLANK($A61)," ",IF(O61=O$9,1,0))</f>
        <v xml:space="preserve"> </v>
      </c>
      <c r="AN61" s="43" t="str">
        <f>IF(ISBLANK($A61),"",IF(U61=U$9,1,0))</f>
        <v/>
      </c>
      <c r="AO61" s="43" t="str">
        <f>IF(ISBLANK($A61)," ",IF(S61=S$9,1,0))</f>
        <v xml:space="preserve"> </v>
      </c>
      <c r="AP61" s="43" t="str">
        <f>IF(ISBLANK($A61)," ",IF(T61=T$9,1,0))</f>
        <v xml:space="preserve"> </v>
      </c>
      <c r="AQ61" s="43" t="str">
        <f>IF(ISBLANK($A61)," ",IF(U61=U$9,1,0))</f>
        <v xml:space="preserve"> </v>
      </c>
      <c r="AR61" s="43" t="str">
        <f>IF(ISBLANK($A61)," ",IF(V61=V$9,1,0))</f>
        <v xml:space="preserve"> </v>
      </c>
      <c r="AS61" s="43"/>
      <c r="AT61" s="43" t="str">
        <f>IF(ISBLANK($A61)," ",W61)</f>
        <v xml:space="preserve"> </v>
      </c>
      <c r="AU61" s="43" t="str">
        <f>IF(ISBLANK($A61)," ",SUM(Z61:AT61))</f>
        <v xml:space="preserve"> </v>
      </c>
      <c r="AV61" s="45"/>
      <c r="AW61" s="43"/>
      <c r="AX61" s="43"/>
      <c r="AY61" s="43"/>
      <c r="AZ61" s="43"/>
      <c r="BA61" s="43"/>
      <c r="BB61" s="43"/>
      <c r="BC61" s="43"/>
      <c r="BD61" s="43"/>
    </row>
    <row r="62" spans="1:56" ht="14.4" thickBot="1" x14ac:dyDescent="0.35">
      <c r="A62" s="69" t="s">
        <v>4</v>
      </c>
      <c r="B62" s="49">
        <v>1</v>
      </c>
      <c r="C62" s="50">
        <v>2</v>
      </c>
      <c r="D62" s="49">
        <v>3</v>
      </c>
      <c r="E62" s="50">
        <v>4</v>
      </c>
      <c r="F62" s="49" t="s">
        <v>18</v>
      </c>
      <c r="G62" s="49" t="s">
        <v>19</v>
      </c>
      <c r="H62" s="49" t="s">
        <v>20</v>
      </c>
      <c r="I62" s="49" t="s">
        <v>21</v>
      </c>
      <c r="J62" s="49" t="s">
        <v>22</v>
      </c>
      <c r="K62" s="50" t="s">
        <v>23</v>
      </c>
      <c r="L62" s="49" t="s">
        <v>24</v>
      </c>
      <c r="M62" s="50" t="s">
        <v>25</v>
      </c>
      <c r="N62" s="49" t="s">
        <v>26</v>
      </c>
      <c r="O62" s="50" t="s">
        <v>27</v>
      </c>
      <c r="P62" s="121"/>
      <c r="Q62" s="25" t="s">
        <v>28</v>
      </c>
      <c r="R62" s="25" t="s">
        <v>10</v>
      </c>
      <c r="S62" s="25" t="s">
        <v>9</v>
      </c>
      <c r="T62" s="25" t="s">
        <v>29</v>
      </c>
      <c r="U62" s="25" t="s">
        <v>30</v>
      </c>
      <c r="V62" s="25" t="s">
        <v>31</v>
      </c>
      <c r="W62" s="25" t="s">
        <v>32</v>
      </c>
      <c r="X62" s="71" t="s">
        <v>11</v>
      </c>
      <c r="Z62" s="71">
        <f>SUM(Z10:Z59)</f>
        <v>0</v>
      </c>
      <c r="AA62" s="71">
        <f t="shared" ref="AA62:AU62" si="21">SUM(AA10:AA59)</f>
        <v>0</v>
      </c>
      <c r="AB62" s="71">
        <f t="shared" si="21"/>
        <v>0</v>
      </c>
      <c r="AC62" s="71">
        <f t="shared" si="21"/>
        <v>0</v>
      </c>
      <c r="AD62" s="71">
        <f t="shared" si="21"/>
        <v>0</v>
      </c>
      <c r="AE62" s="71">
        <f t="shared" si="21"/>
        <v>0</v>
      </c>
      <c r="AF62" s="71">
        <f t="shared" si="21"/>
        <v>0</v>
      </c>
      <c r="AG62" s="71">
        <f t="shared" si="21"/>
        <v>0</v>
      </c>
      <c r="AH62" s="71">
        <f t="shared" si="21"/>
        <v>0</v>
      </c>
      <c r="AI62" s="71">
        <f t="shared" si="21"/>
        <v>0</v>
      </c>
      <c r="AJ62" s="71">
        <f t="shared" si="21"/>
        <v>0</v>
      </c>
      <c r="AK62" s="71">
        <f t="shared" si="21"/>
        <v>0</v>
      </c>
      <c r="AL62" s="71">
        <f t="shared" si="21"/>
        <v>0</v>
      </c>
      <c r="AM62" s="71">
        <f t="shared" si="21"/>
        <v>0</v>
      </c>
      <c r="AN62" s="71">
        <f t="shared" si="21"/>
        <v>0</v>
      </c>
      <c r="AO62" s="71">
        <f t="shared" si="21"/>
        <v>0</v>
      </c>
      <c r="AP62" s="71">
        <f t="shared" si="21"/>
        <v>0</v>
      </c>
      <c r="AQ62" s="71">
        <f t="shared" si="21"/>
        <v>0</v>
      </c>
      <c r="AR62" s="71">
        <f t="shared" si="21"/>
        <v>0</v>
      </c>
      <c r="AS62" s="71">
        <f t="shared" si="21"/>
        <v>0</v>
      </c>
      <c r="AT62" s="71">
        <f t="shared" si="21"/>
        <v>0</v>
      </c>
      <c r="AU62" s="71">
        <f t="shared" si="21"/>
        <v>0</v>
      </c>
      <c r="AV62" s="45"/>
      <c r="AW62" s="43"/>
      <c r="AX62" s="43"/>
      <c r="AY62" s="43"/>
      <c r="AZ62" s="43"/>
      <c r="BA62" s="43"/>
      <c r="BB62" s="43"/>
      <c r="BC62" s="43"/>
      <c r="BD62" s="43"/>
    </row>
    <row r="63" spans="1:56" x14ac:dyDescent="0.3">
      <c r="A63" s="5"/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3"/>
    </row>
    <row r="64" spans="1:56" x14ac:dyDescent="0.3">
      <c r="A64" s="6" t="s">
        <v>12</v>
      </c>
      <c r="B64" s="7">
        <f t="shared" ref="B64:O64" si="22">IF(ISERROR(AVERAGE(Z$10:Z$59)),0,AVERAGE(Z$10:Z$59))</f>
        <v>0</v>
      </c>
      <c r="C64" s="7">
        <f t="shared" si="22"/>
        <v>0</v>
      </c>
      <c r="D64" s="7">
        <f t="shared" si="22"/>
        <v>0</v>
      </c>
      <c r="E64" s="7">
        <f t="shared" si="22"/>
        <v>0</v>
      </c>
      <c r="F64" s="7">
        <f t="shared" si="22"/>
        <v>0</v>
      </c>
      <c r="G64" s="7">
        <f t="shared" si="22"/>
        <v>0</v>
      </c>
      <c r="H64" s="7">
        <f t="shared" si="22"/>
        <v>0</v>
      </c>
      <c r="I64" s="7">
        <f t="shared" si="22"/>
        <v>0</v>
      </c>
      <c r="J64" s="7">
        <f t="shared" si="22"/>
        <v>0</v>
      </c>
      <c r="K64" s="7">
        <f t="shared" si="22"/>
        <v>0</v>
      </c>
      <c r="L64" s="7">
        <f t="shared" si="22"/>
        <v>0</v>
      </c>
      <c r="M64" s="7">
        <f t="shared" si="22"/>
        <v>0</v>
      </c>
      <c r="N64" s="7">
        <f t="shared" si="22"/>
        <v>0</v>
      </c>
      <c r="O64" s="7">
        <f t="shared" si="22"/>
        <v>0</v>
      </c>
      <c r="P64" s="7"/>
      <c r="Q64" s="7">
        <f t="shared" ref="Q64:X64" si="23">IF(ISERROR(AVERAGE(AN$10:AN$59)),0,AVERAGE(AN$10:AN$59))</f>
        <v>0</v>
      </c>
      <c r="R64" s="7">
        <f t="shared" si="23"/>
        <v>0</v>
      </c>
      <c r="S64" s="7">
        <f t="shared" si="23"/>
        <v>0</v>
      </c>
      <c r="T64" s="7">
        <f t="shared" si="23"/>
        <v>0</v>
      </c>
      <c r="U64" s="7">
        <f t="shared" si="23"/>
        <v>0</v>
      </c>
      <c r="V64" s="7">
        <f t="shared" si="23"/>
        <v>0</v>
      </c>
      <c r="W64" s="7">
        <f t="shared" si="23"/>
        <v>0</v>
      </c>
      <c r="X64" s="7">
        <f t="shared" si="23"/>
        <v>0</v>
      </c>
      <c r="Z64" s="95">
        <v>0</v>
      </c>
      <c r="AA64" s="95">
        <v>0</v>
      </c>
      <c r="AB64" s="95">
        <v>0</v>
      </c>
      <c r="AC64" s="95">
        <v>0</v>
      </c>
      <c r="AD64" s="95">
        <v>0</v>
      </c>
      <c r="AE64" s="95">
        <v>0</v>
      </c>
    </row>
    <row r="65" spans="1:48" x14ac:dyDescent="0.3">
      <c r="A65" s="74" t="s">
        <v>13</v>
      </c>
      <c r="B65" s="75">
        <f t="shared" ref="B65:O65" si="24">B64/Z$9</f>
        <v>0</v>
      </c>
      <c r="C65" s="75">
        <f t="shared" si="24"/>
        <v>0</v>
      </c>
      <c r="D65" s="75">
        <f t="shared" si="24"/>
        <v>0</v>
      </c>
      <c r="E65" s="75">
        <f t="shared" si="24"/>
        <v>0</v>
      </c>
      <c r="F65" s="75">
        <f t="shared" si="24"/>
        <v>0</v>
      </c>
      <c r="G65" s="75">
        <f t="shared" si="24"/>
        <v>0</v>
      </c>
      <c r="H65" s="75">
        <f t="shared" si="24"/>
        <v>0</v>
      </c>
      <c r="I65" s="75">
        <f t="shared" si="24"/>
        <v>0</v>
      </c>
      <c r="J65" s="75">
        <f t="shared" si="24"/>
        <v>0</v>
      </c>
      <c r="K65" s="75">
        <f t="shared" si="24"/>
        <v>0</v>
      </c>
      <c r="L65" s="75">
        <f t="shared" si="24"/>
        <v>0</v>
      </c>
      <c r="M65" s="75">
        <f t="shared" si="24"/>
        <v>0</v>
      </c>
      <c r="N65" s="75">
        <f t="shared" si="24"/>
        <v>0</v>
      </c>
      <c r="O65" s="75">
        <f t="shared" si="24"/>
        <v>0</v>
      </c>
      <c r="P65" s="75"/>
      <c r="Q65" s="75">
        <f t="shared" ref="Q65:X65" si="25">Q64/AN$9</f>
        <v>0</v>
      </c>
      <c r="R65" s="75">
        <f t="shared" si="25"/>
        <v>0</v>
      </c>
      <c r="S65" s="75">
        <f t="shared" si="25"/>
        <v>0</v>
      </c>
      <c r="T65" s="75">
        <f t="shared" si="25"/>
        <v>0</v>
      </c>
      <c r="U65" s="75">
        <f t="shared" si="25"/>
        <v>0</v>
      </c>
      <c r="V65" s="75">
        <f t="shared" si="25"/>
        <v>0</v>
      </c>
      <c r="W65" s="75">
        <f t="shared" si="25"/>
        <v>0</v>
      </c>
      <c r="X65" s="75">
        <f t="shared" si="25"/>
        <v>0</v>
      </c>
      <c r="Z65" s="95">
        <v>1</v>
      </c>
      <c r="AA65" s="95">
        <v>1</v>
      </c>
      <c r="AB65" s="95">
        <v>1</v>
      </c>
      <c r="AC65" s="95">
        <v>2</v>
      </c>
      <c r="AD65" s="95">
        <v>3</v>
      </c>
      <c r="AE65" s="95">
        <v>1</v>
      </c>
    </row>
    <row r="66" spans="1:48" x14ac:dyDescent="0.3">
      <c r="A66" s="6" t="s">
        <v>14</v>
      </c>
      <c r="B66" s="7">
        <f>IF(ISERROR(STDEV(Z$10:Z59)),0,STDEV(Z$10:Z59))</f>
        <v>0</v>
      </c>
      <c r="C66" s="7">
        <f>IF(ISERROR(STDEV(AA$10:AA59)),0,STDEV(AA$10:AA59))</f>
        <v>0</v>
      </c>
      <c r="D66" s="7">
        <f>IF(ISERROR(STDEV(AB$10:AB59)),0,STDEV(AB$10:AB59))</f>
        <v>0</v>
      </c>
      <c r="E66" s="7">
        <f>IF(ISERROR(STDEV(AC$10:AC59)),0,STDEV(AC$10:AC59))</f>
        <v>0</v>
      </c>
      <c r="F66" s="7">
        <f>IF(ISERROR(STDEV(AD$10:AD59)),0,STDEV(AD$10:AD59))</f>
        <v>0</v>
      </c>
      <c r="G66" s="7">
        <f>IF(ISERROR(STDEV(AE$10:AE59)),0,STDEV(AE$10:AE59))</f>
        <v>0</v>
      </c>
      <c r="H66" s="7">
        <f>IF(ISERROR(STDEV(AF$10:AF59)),0,STDEV(AF$10:AF59))</f>
        <v>0</v>
      </c>
      <c r="I66" s="7">
        <f>IF(ISERROR(STDEV(AG$10:AG59)),0,STDEV(AG$10:AG59))</f>
        <v>0</v>
      </c>
      <c r="J66" s="7">
        <f>IF(ISERROR(STDEV(AH$10:AH59)),0,STDEV(AH$10:AH59))</f>
        <v>0</v>
      </c>
      <c r="K66" s="7">
        <f>IF(ISERROR(STDEV(AI$10:AI59)),0,STDEV(AI$10:AI59))</f>
        <v>0</v>
      </c>
      <c r="L66" s="7">
        <f>IF(ISERROR(STDEV(AJ$10:AJ59)),0,STDEV(AJ$10:AJ59))</f>
        <v>0</v>
      </c>
      <c r="M66" s="7">
        <f>IF(ISERROR(STDEV(AK$10:AK59)),0,STDEV(AK$10:AK59))</f>
        <v>0</v>
      </c>
      <c r="N66" s="7">
        <f>IF(ISERROR(STDEV(AL$10:AL59)),0,STDEV(AL$10:AL59))</f>
        <v>0</v>
      </c>
      <c r="O66" s="7">
        <f>IF(ISERROR(STDEV(AM$10:AM59)),0,STDEV(AM$10:AM59))</f>
        <v>0</v>
      </c>
      <c r="P66" s="7"/>
      <c r="Q66" s="7">
        <f>IF(ISERROR(STDEV(AN$10:AN59)),0,STDEV(AN$10:AN59))</f>
        <v>0</v>
      </c>
      <c r="R66" s="7">
        <f>IF(ISERROR(STDEV(AO$10:AO59)),0,STDEV(AO$10:AO59))</f>
        <v>0</v>
      </c>
      <c r="S66" s="7">
        <f>IF(ISERROR(STDEV(AP$10:AP59)),0,STDEV(AP$10:AP59))</f>
        <v>0</v>
      </c>
      <c r="T66" s="7">
        <f>IF(ISERROR(STDEV(AQ$10:AQ59)),0,STDEV(AQ$10:AQ59))</f>
        <v>0</v>
      </c>
      <c r="U66" s="7">
        <f>IF(ISERROR(STDEV(AR$10:AR59)),0,STDEV(AR$10:AR59))</f>
        <v>0</v>
      </c>
      <c r="V66" s="7">
        <f>IF(ISERROR(STDEV(AS$10:AS59)),0,STDEV(AS$10:AS59))</f>
        <v>0</v>
      </c>
      <c r="W66" s="7">
        <f>IF(ISERROR(STDEV(AT$10:AT59)),0,STDEV(AT$10:AT59))</f>
        <v>0</v>
      </c>
      <c r="X66" s="7">
        <f>IF(ISERROR(STDEV(AU$10:AU59)),0,STDEV(AU$10:AU59))</f>
        <v>0</v>
      </c>
      <c r="Z66" s="95" t="s">
        <v>17</v>
      </c>
      <c r="AA66" s="95">
        <v>2</v>
      </c>
      <c r="AB66" s="95">
        <v>2</v>
      </c>
      <c r="AC66" s="95">
        <v>4</v>
      </c>
      <c r="AD66" s="95">
        <v>6</v>
      </c>
      <c r="AE66" s="95">
        <v>2</v>
      </c>
    </row>
    <row r="67" spans="1:48" x14ac:dyDescent="0.3">
      <c r="A67" s="4"/>
      <c r="B67" s="264" t="s">
        <v>15</v>
      </c>
      <c r="C67" s="264"/>
      <c r="D67" s="264"/>
      <c r="E67" s="264"/>
      <c r="F67" s="264"/>
      <c r="G67" s="264"/>
      <c r="H67" s="264"/>
      <c r="I67" s="264"/>
      <c r="J67" s="264"/>
      <c r="K67" s="264"/>
      <c r="L67" s="264"/>
      <c r="M67" s="264"/>
      <c r="N67" s="264"/>
      <c r="O67" s="264"/>
      <c r="P67" s="264"/>
      <c r="Q67" s="264"/>
      <c r="R67" s="264"/>
      <c r="S67" s="264"/>
      <c r="T67" s="264"/>
      <c r="U67" s="264"/>
      <c r="V67" s="264"/>
      <c r="W67" s="264"/>
      <c r="X67" s="13"/>
      <c r="Z67" s="95"/>
      <c r="AA67" s="95" t="s">
        <v>17</v>
      </c>
      <c r="AB67" s="96">
        <v>3</v>
      </c>
      <c r="AC67" s="95" t="s">
        <v>17</v>
      </c>
      <c r="AD67" s="95" t="s">
        <v>17</v>
      </c>
      <c r="AE67" s="95">
        <v>3</v>
      </c>
    </row>
    <row r="68" spans="1:48" x14ac:dyDescent="0.3">
      <c r="Z68" s="95"/>
      <c r="AA68" s="95"/>
      <c r="AB68" s="95" t="s">
        <v>17</v>
      </c>
      <c r="AC68" s="95"/>
      <c r="AD68" s="95"/>
      <c r="AE68" s="95">
        <v>4</v>
      </c>
    </row>
    <row r="69" spans="1:48" x14ac:dyDescent="0.3">
      <c r="A69" s="77">
        <v>0</v>
      </c>
      <c r="B69" s="83">
        <f>IF(ISERROR(COUNTIF(B$10:B$59,A69)/$A$79),0,COUNTIF(B$10:B$59,A69)/$A$79)</f>
        <v>0</v>
      </c>
      <c r="C69" s="83">
        <f>IF(ISERROR(COUNTIF(C$10:C$59,A69)/$A$79),0,COUNTIF(C$10:C$59,A69)/$A$79)</f>
        <v>0</v>
      </c>
      <c r="D69" s="83">
        <f>IF(ISERROR(COUNTIF(D$10:D$59,A69)/$A$79),0,COUNTIF(D$10:D$59,A69)/$A$79)</f>
        <v>0</v>
      </c>
      <c r="E69" s="83">
        <f>IF(ISERROR(COUNTIF(E$10:E$59,A69)/$A$79),0,COUNTIF(E$10:E$59,A69)/$A$79)</f>
        <v>0</v>
      </c>
      <c r="F69" s="83">
        <f>IF(ISERROR(COUNTIF(F$10:F$59,A69)/$A$79),0,COUNTIF(F$10:F$59,A69)/$A$79)</f>
        <v>0</v>
      </c>
      <c r="G69" s="83">
        <f>IF(ISERROR(COUNTIF(G$10:G$59,A69)/$A$79),0,COUNTIF(G$10:G$59,A69)/$A$79)</f>
        <v>0</v>
      </c>
      <c r="H69" s="83">
        <f>IF(ISERROR(COUNTIF(H$10:H$59,A69)/$A$79),0,COUNTIF(H$10:H$59,A69)/$A$79)</f>
        <v>0</v>
      </c>
      <c r="I69" s="83">
        <f>IF(ISERROR(COUNTIF(I$10:I$59,A69)/$A$79),0,COUNTIF(I$10:I$59,A69)/$A$79)</f>
        <v>0</v>
      </c>
      <c r="J69" s="83">
        <f>IF(ISERROR(COUNTIF(J$10:J$59,A69)/$A$79),0,COUNTIF(J$10:J$59,A69)/$A$79)</f>
        <v>0</v>
      </c>
      <c r="K69" s="83">
        <f>IF(ISERROR(COUNTIF(K$10:K$59,A69)/$A$79),0,COUNTIF(K$10:K$59,A69)/$A$79)</f>
        <v>0</v>
      </c>
      <c r="L69" s="83">
        <f>IF(ISERROR(COUNTIF(L$10:L$59,A69)/$A$79),0,COUNTIF(L$10:L$59,A69)/$A$79)</f>
        <v>0</v>
      </c>
      <c r="M69" s="83">
        <f>IF(ISERROR(COUNTIF(M$10:M$59,A69)/$A$79),0,COUNTIF(M$10:M$59,A69)/$A$79)</f>
        <v>0</v>
      </c>
      <c r="N69" s="83">
        <f>IF(ISERROR(COUNTIF(N$10:N$59,A69)/$A$79),0,COUNTIF(N$10:N$59,A69)/$A$79)</f>
        <v>0</v>
      </c>
      <c r="O69" s="83">
        <f>IF(ISERROR(COUNTIF(O$10:O$59,A69)/$A$79),0,COUNTIF(O$10:O$59,A69)/$A$79)</f>
        <v>0</v>
      </c>
      <c r="P69" s="90"/>
      <c r="Q69" s="92" t="s">
        <v>61</v>
      </c>
      <c r="R69" s="89">
        <f>IF(ISERROR(COUNTIF(R$10:R$59,A69)/$A$79),0,COUNTIF(R$10:R$59,A69)/$A$79)</f>
        <v>0</v>
      </c>
      <c r="S69" s="89">
        <f>IF(ISERROR(COUNTIF(S$10:S$59,A69)/$A$79),0,COUNTIF(S$10:S$59,A69)/$A$79)</f>
        <v>0</v>
      </c>
      <c r="T69" s="89">
        <f>IF(ISERROR(COUNTIF(T$10:T$59,A69)/$A$79),0,COUNTIF(T$10:T$59,A69)/$A$79)</f>
        <v>0</v>
      </c>
      <c r="U69" s="89">
        <f>IF(ISERROR(COUNTIF(U$10:U$59,A69)/$A$79),0,COUNTIF(U$10:U$59,A69)/$A$79)</f>
        <v>0</v>
      </c>
      <c r="V69" s="89">
        <f>IF(ISERROR(COUNTIF(V$10:V$59,A69)/$A$79),0,COUNTIF(V$10:V$59,A69)/$A$79)</f>
        <v>0</v>
      </c>
      <c r="W69" s="89">
        <f>IF(ISERROR(COUNTIF(W$10:W$59,A69)/$A$79),0,COUNTIF(W$10:W$59,A69)/$A$79)</f>
        <v>0</v>
      </c>
      <c r="X69" s="105">
        <v>0</v>
      </c>
      <c r="Z69" s="95"/>
      <c r="AA69" s="95"/>
      <c r="AB69" s="95"/>
      <c r="AC69" s="95"/>
      <c r="AD69" s="95"/>
      <c r="AE69" s="95">
        <v>5</v>
      </c>
    </row>
    <row r="70" spans="1:48" x14ac:dyDescent="0.3">
      <c r="A70" s="77">
        <v>1</v>
      </c>
      <c r="B70" s="83">
        <f t="shared" ref="B70:B72" si="26">IF(ISERROR(COUNTIF(B$10:B$59,A70)/$A$79),0,COUNTIF(B$10:B$59,A70)/$A$79)</f>
        <v>0</v>
      </c>
      <c r="C70" s="83">
        <f t="shared" ref="C70:C72" si="27">IF(ISERROR(COUNTIF(C$10:C$59,A70)/$A$79),0,COUNTIF(C$10:C$59,A70)/$A$79)</f>
        <v>0</v>
      </c>
      <c r="D70" s="83">
        <f t="shared" ref="D70:D72" si="28">IF(ISERROR(COUNTIF(D$10:D$59,A70)/$A$79),0,COUNTIF(D$10:D$59,A70)/$A$79)</f>
        <v>0</v>
      </c>
      <c r="E70" s="83">
        <f t="shared" ref="E70:E72" si="29">IF(ISERROR(COUNTIF(E$10:E$59,A70)/$A$79),0,COUNTIF(E$10:E$59,A70)/$A$79)</f>
        <v>0</v>
      </c>
      <c r="F70" s="83">
        <f t="shared" ref="F70:F72" si="30">IF(ISERROR(COUNTIF(F$10:F$59,A70)/$A$79),0,COUNTIF(F$10:F$59,A70)/$A$79)</f>
        <v>0</v>
      </c>
      <c r="G70" s="83">
        <f t="shared" ref="G70:G72" si="31">IF(ISERROR(COUNTIF(G$10:G$59,A70)/$A$79),0,COUNTIF(G$10:G$59,A70)/$A$79)</f>
        <v>0</v>
      </c>
      <c r="H70" s="83">
        <f t="shared" ref="H70:H72" si="32">IF(ISERROR(COUNTIF(H$10:H$59,A70)/$A$79),0,COUNTIF(H$10:H$59,A70)/$A$79)</f>
        <v>0</v>
      </c>
      <c r="I70" s="83">
        <f t="shared" ref="I70:I72" si="33">IF(ISERROR(COUNTIF(I$10:I$59,A70)/$A$79),0,COUNTIF(I$10:I$59,A70)/$A$79)</f>
        <v>0</v>
      </c>
      <c r="J70" s="83">
        <f t="shared" ref="J70:J72" si="34">IF(ISERROR(COUNTIF(J$10:J$59,A70)/$A$79),0,COUNTIF(J$10:J$59,A70)/$A$79)</f>
        <v>0</v>
      </c>
      <c r="K70" s="83">
        <f t="shared" ref="K70:K72" si="35">IF(ISERROR(COUNTIF(K$10:K$59,A70)/$A$79),0,COUNTIF(K$10:K$59,A70)/$A$79)</f>
        <v>0</v>
      </c>
      <c r="L70" s="83">
        <f t="shared" ref="L70:L72" si="36">IF(ISERROR(COUNTIF(L$10:L$59,A70)/$A$79),0,COUNTIF(L$10:L$59,A70)/$A$79)</f>
        <v>0</v>
      </c>
      <c r="M70" s="83">
        <f t="shared" ref="M70:M72" si="37">IF(ISERROR(COUNTIF(M$10:M$59,A70)/$A$79),0,COUNTIF(M$10:M$59,A70)/$A$79)</f>
        <v>0</v>
      </c>
      <c r="N70" s="83">
        <f t="shared" ref="N70:N72" si="38">IF(ISERROR(COUNTIF(N$10:N$59,A70)/$A$79),0,COUNTIF(N$10:N$59,A70)/$A$79)</f>
        <v>0</v>
      </c>
      <c r="O70" s="83">
        <f t="shared" ref="O70:O72" si="39">IF(ISERROR(COUNTIF(O$10:O$59,A70)/$A$79),0,COUNTIF(O$10:O$59,A70)/$A$79)</f>
        <v>0</v>
      </c>
      <c r="P70" s="90"/>
      <c r="Q70" s="92" t="s">
        <v>61</v>
      </c>
      <c r="R70" s="92" t="s">
        <v>61</v>
      </c>
      <c r="S70" s="92" t="s">
        <v>61</v>
      </c>
      <c r="T70" s="89">
        <f t="shared" ref="T70:T71" si="40">IF(ISERROR(COUNTIF(T$10:T$59,A70)/$A$79),0,COUNTIF(T$10:T$59,A70)/$A$79)</f>
        <v>0</v>
      </c>
      <c r="U70" s="92" t="s">
        <v>61</v>
      </c>
      <c r="V70" s="92" t="s">
        <v>61</v>
      </c>
      <c r="W70" s="92" t="s">
        <v>61</v>
      </c>
      <c r="X70" s="106">
        <v>1</v>
      </c>
      <c r="Z70" s="95"/>
      <c r="AA70" s="95"/>
      <c r="AB70" s="95"/>
      <c r="AC70" s="95"/>
      <c r="AD70" s="95"/>
      <c r="AE70" s="95">
        <v>6</v>
      </c>
    </row>
    <row r="71" spans="1:48" x14ac:dyDescent="0.3">
      <c r="A71" s="77">
        <v>2</v>
      </c>
      <c r="B71" s="83">
        <f t="shared" si="26"/>
        <v>0</v>
      </c>
      <c r="C71" s="83">
        <f t="shared" si="27"/>
        <v>0</v>
      </c>
      <c r="D71" s="83">
        <f t="shared" si="28"/>
        <v>0</v>
      </c>
      <c r="E71" s="83">
        <f t="shared" si="29"/>
        <v>0</v>
      </c>
      <c r="F71" s="83">
        <f t="shared" si="30"/>
        <v>0</v>
      </c>
      <c r="G71" s="83">
        <f t="shared" si="31"/>
        <v>0</v>
      </c>
      <c r="H71" s="83">
        <f t="shared" si="32"/>
        <v>0</v>
      </c>
      <c r="I71" s="83">
        <f t="shared" si="33"/>
        <v>0</v>
      </c>
      <c r="J71" s="83">
        <f t="shared" si="34"/>
        <v>0</v>
      </c>
      <c r="K71" s="83">
        <f t="shared" si="35"/>
        <v>0</v>
      </c>
      <c r="L71" s="83">
        <f t="shared" si="36"/>
        <v>0</v>
      </c>
      <c r="M71" s="83">
        <f t="shared" si="37"/>
        <v>0</v>
      </c>
      <c r="N71" s="83">
        <f t="shared" si="38"/>
        <v>0</v>
      </c>
      <c r="O71" s="83">
        <f t="shared" si="39"/>
        <v>0</v>
      </c>
      <c r="P71" s="90"/>
      <c r="Q71" s="92" t="s">
        <v>61</v>
      </c>
      <c r="R71" s="89">
        <f t="shared" ref="R71" si="41">IF(ISERROR(COUNTIF(R$10:R$59,A71)/$A$79),0,COUNTIF(R$10:R$59,A71)/$A$79)</f>
        <v>0</v>
      </c>
      <c r="S71" s="92" t="s">
        <v>61</v>
      </c>
      <c r="T71" s="89">
        <f t="shared" si="40"/>
        <v>0</v>
      </c>
      <c r="U71" s="89">
        <f t="shared" ref="U71" si="42">IF(ISERROR(COUNTIF(U$10:U$59,A71)/$A$79),0,COUNTIF(U$10:U$59,A71)/$A$79)</f>
        <v>0</v>
      </c>
      <c r="V71" s="92" t="s">
        <v>61</v>
      </c>
      <c r="W71" s="89">
        <f t="shared" ref="W71" si="43">IF(ISERROR(COUNTIF(W$10:W$59,A71)/$A$79),0,COUNTIF(W$10:W$59,A71)/$A$79)</f>
        <v>0</v>
      </c>
      <c r="X71" s="106">
        <v>2</v>
      </c>
      <c r="Z71" s="95"/>
      <c r="AA71" s="95"/>
      <c r="AB71" s="95"/>
      <c r="AC71" s="95"/>
      <c r="AD71" s="95"/>
      <c r="AE71" s="95">
        <v>7</v>
      </c>
    </row>
    <row r="72" spans="1:48" x14ac:dyDescent="0.3">
      <c r="A72" s="77">
        <v>3</v>
      </c>
      <c r="B72" s="83">
        <f t="shared" si="26"/>
        <v>0</v>
      </c>
      <c r="C72" s="83">
        <f t="shared" si="27"/>
        <v>0</v>
      </c>
      <c r="D72" s="83">
        <f t="shared" si="28"/>
        <v>0</v>
      </c>
      <c r="E72" s="83">
        <f t="shared" si="29"/>
        <v>0</v>
      </c>
      <c r="F72" s="83">
        <f t="shared" si="30"/>
        <v>0</v>
      </c>
      <c r="G72" s="83">
        <f t="shared" si="31"/>
        <v>0</v>
      </c>
      <c r="H72" s="83">
        <f t="shared" si="32"/>
        <v>0</v>
      </c>
      <c r="I72" s="83">
        <f t="shared" si="33"/>
        <v>0</v>
      </c>
      <c r="J72" s="83">
        <f t="shared" si="34"/>
        <v>0</v>
      </c>
      <c r="K72" s="83">
        <f t="shared" si="35"/>
        <v>0</v>
      </c>
      <c r="L72" s="83">
        <f t="shared" si="36"/>
        <v>0</v>
      </c>
      <c r="M72" s="83">
        <f t="shared" si="37"/>
        <v>0</v>
      </c>
      <c r="N72" s="83">
        <f t="shared" si="38"/>
        <v>0</v>
      </c>
      <c r="O72" s="83">
        <f t="shared" si="39"/>
        <v>0</v>
      </c>
      <c r="P72" s="90"/>
      <c r="Q72" s="92" t="s">
        <v>61</v>
      </c>
      <c r="R72" s="92" t="s">
        <v>61</v>
      </c>
      <c r="S72" s="89">
        <f t="shared" ref="S72" si="44">IF(ISERROR(COUNTIF(S$10:S$59,A72)/$A$79),0,COUNTIF(S$10:S$59,A72)/$A$79)</f>
        <v>0</v>
      </c>
      <c r="T72" s="92" t="s">
        <v>61</v>
      </c>
      <c r="U72" s="92" t="s">
        <v>61</v>
      </c>
      <c r="V72" s="89">
        <f t="shared" ref="V72" si="45">IF(ISERROR(COUNTIF(V$10:V$59,A72)/$A$79),0,COUNTIF(V$10:V$59,A72)/$A$79)</f>
        <v>0</v>
      </c>
      <c r="W72" s="92" t="s">
        <v>61</v>
      </c>
      <c r="X72" s="106">
        <v>3</v>
      </c>
      <c r="Z72" s="95"/>
      <c r="AA72" s="95"/>
      <c r="AB72" s="95"/>
      <c r="AC72" s="95"/>
      <c r="AD72" s="95"/>
      <c r="AE72" s="95">
        <v>8</v>
      </c>
    </row>
    <row r="73" spans="1:48" x14ac:dyDescent="0.3">
      <c r="Q73" s="92" t="s">
        <v>61</v>
      </c>
      <c r="R73" s="89">
        <f>IF(ISERROR(COUNTIF(R$10:R$59,X73)/$A$79),0,COUNTIF(R$10:R$59,X73)/$A$79)</f>
        <v>0</v>
      </c>
      <c r="S73" s="92" t="s">
        <v>61</v>
      </c>
      <c r="T73" s="92" t="s">
        <v>61</v>
      </c>
      <c r="U73" s="89">
        <f>IF(ISERROR(COUNTIF(U$10:U$59,X73)/$A$79),0,COUNTIF(U$10:U$59,X73)/$A$79)</f>
        <v>0</v>
      </c>
      <c r="V73" s="92" t="s">
        <v>61</v>
      </c>
      <c r="W73" s="89">
        <f>IF(ISERROR(COUNTIF(W$10:W$59,X73)/$A$79),0,COUNTIF(W$10:W$59,X73)/$A$79)</f>
        <v>0</v>
      </c>
      <c r="X73" s="107">
        <v>4</v>
      </c>
      <c r="Z73" s="95"/>
      <c r="AA73" s="95"/>
      <c r="AB73" s="95"/>
      <c r="AC73" s="95"/>
      <c r="AD73" s="95"/>
      <c r="AE73" s="95">
        <v>9</v>
      </c>
    </row>
    <row r="74" spans="1:48" x14ac:dyDescent="0.3">
      <c r="Q74" s="92" t="s">
        <v>61</v>
      </c>
      <c r="R74" s="92" t="s">
        <v>61</v>
      </c>
      <c r="S74" s="89">
        <f>IF(ISERROR(COUNTIF(S$10:S$59,X74)/$A$79),0,COUNTIF(S$10:S$59,X74)/$A$79)</f>
        <v>0</v>
      </c>
      <c r="T74" s="92" t="s">
        <v>61</v>
      </c>
      <c r="U74" s="92" t="s">
        <v>61</v>
      </c>
      <c r="V74" s="89">
        <f>IF(ISERROR(COUNTIF(V$10:V$59,X74)/$A$79),0,COUNTIF(V$10:V$59,X74)/$A$79)</f>
        <v>0</v>
      </c>
      <c r="W74" s="92" t="s">
        <v>61</v>
      </c>
      <c r="X74" s="107">
        <v>6</v>
      </c>
      <c r="Z74" s="95"/>
      <c r="AA74" s="95"/>
      <c r="AB74" s="95"/>
      <c r="AC74" s="95"/>
      <c r="AD74" s="95"/>
      <c r="AE74" s="95">
        <v>10</v>
      </c>
    </row>
    <row r="75" spans="1:48" s="4" customFormat="1" x14ac:dyDescent="0.3">
      <c r="Z75" s="95"/>
      <c r="AA75" s="95"/>
      <c r="AB75" s="95"/>
      <c r="AC75" s="95"/>
      <c r="AD75" s="95"/>
      <c r="AE75" s="95">
        <v>11</v>
      </c>
      <c r="AV75" s="41"/>
    </row>
    <row r="76" spans="1:48" x14ac:dyDescent="0.3">
      <c r="A76" s="78" t="s">
        <v>37</v>
      </c>
      <c r="B76" s="79">
        <f t="shared" ref="B76:Q76" si="46">IF(ISERROR(COUNTIF(B$10:B$59,B85)/$A$79),0,COUNTIF(B$10:B$59,B85)/$A$79)</f>
        <v>0</v>
      </c>
      <c r="C76" s="79">
        <f t="shared" si="46"/>
        <v>0</v>
      </c>
      <c r="D76" s="79">
        <f t="shared" si="46"/>
        <v>0</v>
      </c>
      <c r="E76" s="79">
        <f t="shared" si="46"/>
        <v>0</v>
      </c>
      <c r="F76" s="79">
        <f t="shared" si="46"/>
        <v>0</v>
      </c>
      <c r="G76" s="79">
        <f t="shared" si="46"/>
        <v>0</v>
      </c>
      <c r="H76" s="79">
        <f t="shared" si="46"/>
        <v>0</v>
      </c>
      <c r="I76" s="79">
        <f t="shared" si="46"/>
        <v>0</v>
      </c>
      <c r="J76" s="79">
        <f t="shared" si="46"/>
        <v>0</v>
      </c>
      <c r="K76" s="79">
        <f t="shared" si="46"/>
        <v>0</v>
      </c>
      <c r="L76" s="79">
        <f t="shared" si="46"/>
        <v>0</v>
      </c>
      <c r="M76" s="79">
        <f t="shared" si="46"/>
        <v>0</v>
      </c>
      <c r="N76" s="79">
        <f t="shared" si="46"/>
        <v>0</v>
      </c>
      <c r="O76" s="79">
        <f t="shared" si="46"/>
        <v>0</v>
      </c>
      <c r="P76" s="79"/>
      <c r="Q76" s="79">
        <f t="shared" si="46"/>
        <v>0</v>
      </c>
      <c r="R76" s="79">
        <f>IF(ISERROR(COUNTIF(R$10:R$59,R85)/$A$79),0,COUNTIF(R$10:R$59,R85)/$A$79)</f>
        <v>0</v>
      </c>
      <c r="S76" s="79">
        <f t="shared" ref="S76:W76" si="47">IF(ISERROR(COUNTIF(S$10:S$59,S85)/$A$79),0,COUNTIF(S$10:S$59,S85)/$A$79)</f>
        <v>0</v>
      </c>
      <c r="T76" s="79">
        <f t="shared" si="47"/>
        <v>0</v>
      </c>
      <c r="U76" s="79">
        <f t="shared" si="47"/>
        <v>0</v>
      </c>
      <c r="V76" s="79">
        <f t="shared" si="47"/>
        <v>0</v>
      </c>
      <c r="W76" s="79">
        <f t="shared" si="47"/>
        <v>0</v>
      </c>
      <c r="Z76" s="95"/>
      <c r="AA76" s="95"/>
      <c r="AB76" s="95"/>
      <c r="AC76" s="95"/>
      <c r="AD76" s="95"/>
      <c r="AE76" s="95">
        <v>12</v>
      </c>
    </row>
    <row r="77" spans="1:48" x14ac:dyDescent="0.3">
      <c r="A77" s="78" t="s">
        <v>16</v>
      </c>
      <c r="B77" s="79">
        <f>SUM(B69:B76)</f>
        <v>0</v>
      </c>
      <c r="C77" s="79">
        <f t="shared" ref="C77:W77" si="48">SUM(C69:C76)</f>
        <v>0</v>
      </c>
      <c r="D77" s="79">
        <f t="shared" si="48"/>
        <v>0</v>
      </c>
      <c r="E77" s="79">
        <f t="shared" si="48"/>
        <v>0</v>
      </c>
      <c r="F77" s="79">
        <f t="shared" si="48"/>
        <v>0</v>
      </c>
      <c r="G77" s="79">
        <f t="shared" si="48"/>
        <v>0</v>
      </c>
      <c r="H77" s="79">
        <f t="shared" si="48"/>
        <v>0</v>
      </c>
      <c r="I77" s="79">
        <f t="shared" si="48"/>
        <v>0</v>
      </c>
      <c r="J77" s="79">
        <f t="shared" si="48"/>
        <v>0</v>
      </c>
      <c r="K77" s="79">
        <f t="shared" si="48"/>
        <v>0</v>
      </c>
      <c r="L77" s="79">
        <f t="shared" si="48"/>
        <v>0</v>
      </c>
      <c r="M77" s="79">
        <f t="shared" si="48"/>
        <v>0</v>
      </c>
      <c r="N77" s="79">
        <f t="shared" si="48"/>
        <v>0</v>
      </c>
      <c r="O77" s="79">
        <f t="shared" si="48"/>
        <v>0</v>
      </c>
      <c r="P77" s="79"/>
      <c r="Q77" s="217" t="s">
        <v>61</v>
      </c>
      <c r="R77" s="79">
        <f t="shared" si="48"/>
        <v>0</v>
      </c>
      <c r="S77" s="79">
        <f t="shared" si="48"/>
        <v>0</v>
      </c>
      <c r="T77" s="79">
        <f t="shared" si="48"/>
        <v>0</v>
      </c>
      <c r="U77" s="79">
        <f t="shared" si="48"/>
        <v>0</v>
      </c>
      <c r="V77" s="79">
        <f t="shared" si="48"/>
        <v>0</v>
      </c>
      <c r="W77" s="79">
        <f t="shared" si="48"/>
        <v>0</v>
      </c>
      <c r="X77" s="39"/>
      <c r="Z77" s="95"/>
      <c r="AA77" s="95"/>
      <c r="AB77" s="95"/>
      <c r="AC77" s="95"/>
      <c r="AD77" s="95"/>
      <c r="AE77" s="95">
        <v>13</v>
      </c>
    </row>
    <row r="78" spans="1:48" ht="14.4" thickBot="1" x14ac:dyDescent="0.35">
      <c r="A78" s="118"/>
      <c r="B78" s="118"/>
      <c r="C78" s="118"/>
      <c r="D78" s="118"/>
      <c r="E78" s="118"/>
      <c r="F78" s="118"/>
      <c r="G78" s="118"/>
      <c r="H78" s="118"/>
      <c r="I78" s="118"/>
      <c r="J78" s="118"/>
      <c r="K78" s="118"/>
      <c r="L78" s="118"/>
      <c r="M78" s="118"/>
      <c r="N78" s="118"/>
      <c r="O78" s="118"/>
      <c r="P78" s="118"/>
      <c r="Q78" s="118"/>
      <c r="R78" s="118"/>
      <c r="S78" s="118"/>
      <c r="T78" s="118"/>
      <c r="U78" s="118"/>
      <c r="V78" s="118"/>
      <c r="W78" s="123"/>
      <c r="X78" s="35"/>
      <c r="Z78" s="95"/>
      <c r="AA78" s="95"/>
      <c r="AB78" s="95"/>
      <c r="AC78" s="95"/>
      <c r="AD78" s="95"/>
      <c r="AE78" s="95">
        <v>14</v>
      </c>
    </row>
    <row r="79" spans="1:48" s="81" customFormat="1" ht="14.4" thickBot="1" x14ac:dyDescent="0.35">
      <c r="A79" s="80">
        <f>COUNTA(A10:A59)</f>
        <v>0</v>
      </c>
      <c r="B79" s="118"/>
      <c r="C79" s="118"/>
      <c r="D79" s="118"/>
      <c r="E79" s="118"/>
      <c r="F79" s="118"/>
      <c r="G79" s="118"/>
      <c r="H79" s="118"/>
      <c r="I79" s="118"/>
      <c r="J79" s="118"/>
      <c r="K79" s="118"/>
      <c r="L79" s="118"/>
      <c r="M79" s="118"/>
      <c r="N79" s="118"/>
      <c r="O79" s="118"/>
      <c r="P79" s="118"/>
      <c r="Q79" s="118"/>
      <c r="R79" s="118"/>
      <c r="S79" s="118"/>
      <c r="T79" s="118"/>
      <c r="U79" s="118"/>
      <c r="V79" s="118"/>
      <c r="W79" s="124"/>
      <c r="X79" s="35"/>
      <c r="Z79" s="97"/>
      <c r="AA79" s="97"/>
      <c r="AB79" s="97"/>
      <c r="AC79" s="97"/>
      <c r="AD79" s="97"/>
      <c r="AE79" s="95">
        <v>15</v>
      </c>
      <c r="AV79" s="82"/>
    </row>
    <row r="80" spans="1:48" s="81" customFormat="1" x14ac:dyDescent="0.3">
      <c r="X80" s="76"/>
      <c r="Z80" s="97"/>
      <c r="AA80" s="97"/>
      <c r="AB80" s="97"/>
      <c r="AC80" s="97"/>
      <c r="AD80" s="97"/>
      <c r="AE80" s="95">
        <v>16</v>
      </c>
      <c r="AV80" s="82"/>
    </row>
    <row r="81" spans="1:48" s="81" customFormat="1" hidden="1" x14ac:dyDescent="0.3">
      <c r="A81" s="130" t="s">
        <v>36</v>
      </c>
      <c r="B81" s="131">
        <f>A$79-B87</f>
        <v>0</v>
      </c>
      <c r="C81" s="131">
        <f t="shared" ref="C81:O81" si="49">$A$79-C87</f>
        <v>0</v>
      </c>
      <c r="D81" s="131">
        <f t="shared" si="49"/>
        <v>0</v>
      </c>
      <c r="E81" s="131">
        <f t="shared" si="49"/>
        <v>0</v>
      </c>
      <c r="F81" s="131">
        <f t="shared" si="49"/>
        <v>0</v>
      </c>
      <c r="G81" s="131">
        <f t="shared" si="49"/>
        <v>0</v>
      </c>
      <c r="H81" s="131">
        <f t="shared" si="49"/>
        <v>0</v>
      </c>
      <c r="I81" s="131">
        <f t="shared" si="49"/>
        <v>0</v>
      </c>
      <c r="J81" s="131">
        <f t="shared" si="49"/>
        <v>0</v>
      </c>
      <c r="K81" s="131">
        <f t="shared" si="49"/>
        <v>0</v>
      </c>
      <c r="L81" s="131">
        <f t="shared" si="49"/>
        <v>0</v>
      </c>
      <c r="M81" s="131">
        <f t="shared" si="49"/>
        <v>0</v>
      </c>
      <c r="N81" s="131">
        <f t="shared" si="49"/>
        <v>0</v>
      </c>
      <c r="O81" s="131">
        <f t="shared" si="49"/>
        <v>0</v>
      </c>
      <c r="P81" s="131"/>
      <c r="Q81" s="131">
        <f t="shared" ref="Q81:W81" si="50">$A$79-Q87</f>
        <v>0</v>
      </c>
      <c r="R81" s="131">
        <f t="shared" si="50"/>
        <v>0</v>
      </c>
      <c r="S81" s="131">
        <f t="shared" si="50"/>
        <v>0</v>
      </c>
      <c r="T81" s="131">
        <f t="shared" si="50"/>
        <v>0</v>
      </c>
      <c r="U81" s="131">
        <f t="shared" si="50"/>
        <v>0</v>
      </c>
      <c r="V81" s="131">
        <f t="shared" si="50"/>
        <v>0</v>
      </c>
      <c r="W81" s="131">
        <f t="shared" si="50"/>
        <v>0</v>
      </c>
      <c r="X81" s="13"/>
      <c r="Z81" s="97"/>
      <c r="AA81" s="97"/>
      <c r="AB81" s="97"/>
      <c r="AC81" s="97"/>
      <c r="AD81" s="97"/>
      <c r="AE81" s="95">
        <v>17</v>
      </c>
      <c r="AV81" s="82"/>
    </row>
    <row r="82" spans="1:48" s="81" customFormat="1" hidden="1" x14ac:dyDescent="0.3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"/>
      <c r="Z82" s="97"/>
      <c r="AA82" s="97"/>
      <c r="AB82" s="97"/>
      <c r="AC82" s="97"/>
      <c r="AD82" s="97"/>
      <c r="AE82" s="95">
        <v>18</v>
      </c>
      <c r="AV82" s="82"/>
    </row>
    <row r="83" spans="1:48" s="81" customFormat="1" hidden="1" x14ac:dyDescent="0.3">
      <c r="X83" s="4"/>
      <c r="Z83" s="97"/>
      <c r="AA83" s="97"/>
      <c r="AB83" s="97"/>
      <c r="AC83" s="97"/>
      <c r="AD83" s="97"/>
      <c r="AE83" s="95">
        <v>19</v>
      </c>
      <c r="AV83" s="82"/>
    </row>
    <row r="84" spans="1:48" hidden="1" x14ac:dyDescent="0.3">
      <c r="A84" s="122"/>
      <c r="B84" s="122"/>
      <c r="C84" s="122"/>
      <c r="D84" s="122"/>
      <c r="E84" s="122"/>
      <c r="F84" s="122"/>
      <c r="G84" s="122"/>
      <c r="H84" s="122"/>
      <c r="I84" s="122"/>
      <c r="J84" s="122"/>
      <c r="K84" s="122"/>
      <c r="L84" s="122"/>
      <c r="M84" s="122"/>
      <c r="N84" s="122"/>
      <c r="O84" s="122"/>
      <c r="P84" s="122"/>
      <c r="Q84" s="122"/>
      <c r="R84" s="122"/>
      <c r="S84" s="122"/>
      <c r="T84" s="122"/>
      <c r="U84" s="122"/>
      <c r="V84" s="122"/>
      <c r="W84" s="122"/>
      <c r="X84" s="4"/>
      <c r="Z84" s="95"/>
      <c r="AA84" s="95"/>
      <c r="AB84" s="95"/>
      <c r="AC84" s="95"/>
      <c r="AD84" s="95"/>
      <c r="AE84" s="95">
        <v>20</v>
      </c>
    </row>
    <row r="85" spans="1:48" hidden="1" x14ac:dyDescent="0.3">
      <c r="B85" s="123" t="s">
        <v>17</v>
      </c>
      <c r="C85" s="123" t="s">
        <v>17</v>
      </c>
      <c r="D85" s="123" t="s">
        <v>17</v>
      </c>
      <c r="E85" s="123" t="s">
        <v>17</v>
      </c>
      <c r="F85" s="123" t="s">
        <v>17</v>
      </c>
      <c r="G85" s="123" t="s">
        <v>17</v>
      </c>
      <c r="H85" s="123" t="s">
        <v>17</v>
      </c>
      <c r="I85" s="123" t="s">
        <v>17</v>
      </c>
      <c r="J85" s="123" t="s">
        <v>17</v>
      </c>
      <c r="K85" s="123" t="s">
        <v>17</v>
      </c>
      <c r="L85" s="123" t="s">
        <v>17</v>
      </c>
      <c r="M85" s="123" t="s">
        <v>17</v>
      </c>
      <c r="N85" s="123" t="s">
        <v>17</v>
      </c>
      <c r="O85" s="123" t="s">
        <v>17</v>
      </c>
      <c r="P85" s="123"/>
      <c r="Q85" s="123" t="s">
        <v>17</v>
      </c>
      <c r="R85" s="123" t="s">
        <v>17</v>
      </c>
      <c r="S85" s="123" t="s">
        <v>17</v>
      </c>
      <c r="T85" s="123" t="s">
        <v>17</v>
      </c>
      <c r="U85" s="123" t="s">
        <v>17</v>
      </c>
      <c r="V85" s="123" t="s">
        <v>17</v>
      </c>
      <c r="W85" s="123" t="s">
        <v>17</v>
      </c>
      <c r="X85" s="39"/>
      <c r="Z85" s="95"/>
      <c r="AA85" s="95"/>
      <c r="AB85" s="95"/>
      <c r="AC85" s="95"/>
      <c r="AD85" s="95"/>
      <c r="AE85" s="95">
        <v>21</v>
      </c>
    </row>
    <row r="86" spans="1:48" hidden="1" x14ac:dyDescent="0.3">
      <c r="A86" s="118"/>
      <c r="B86" s="123"/>
      <c r="C86" s="123"/>
      <c r="D86" s="123"/>
      <c r="E86" s="123"/>
      <c r="F86" s="123"/>
      <c r="G86" s="123"/>
      <c r="H86" s="123"/>
      <c r="I86" s="123"/>
      <c r="J86" s="123"/>
      <c r="K86" s="123"/>
      <c r="L86" s="123"/>
      <c r="M86" s="123"/>
      <c r="N86" s="123"/>
      <c r="O86" s="123"/>
      <c r="P86" s="123"/>
      <c r="X86" s="39"/>
      <c r="Z86" s="95"/>
      <c r="AA86" s="95"/>
      <c r="AB86" s="95"/>
      <c r="AC86" s="95"/>
      <c r="AD86" s="95"/>
      <c r="AE86" s="95">
        <v>22</v>
      </c>
    </row>
    <row r="87" spans="1:48" hidden="1" x14ac:dyDescent="0.3">
      <c r="A87" s="118"/>
      <c r="B87" s="123">
        <f t="shared" ref="B87:O87" si="51">COUNTA(B10:B59)</f>
        <v>0</v>
      </c>
      <c r="C87" s="123">
        <f t="shared" si="51"/>
        <v>0</v>
      </c>
      <c r="D87" s="123">
        <f t="shared" si="51"/>
        <v>0</v>
      </c>
      <c r="E87" s="123">
        <f t="shared" si="51"/>
        <v>0</v>
      </c>
      <c r="F87" s="123">
        <f t="shared" si="51"/>
        <v>0</v>
      </c>
      <c r="G87" s="123">
        <f t="shared" si="51"/>
        <v>0</v>
      </c>
      <c r="H87" s="123">
        <f t="shared" si="51"/>
        <v>0</v>
      </c>
      <c r="I87" s="123">
        <f t="shared" si="51"/>
        <v>0</v>
      </c>
      <c r="J87" s="123">
        <f t="shared" si="51"/>
        <v>0</v>
      </c>
      <c r="K87" s="123">
        <f t="shared" si="51"/>
        <v>0</v>
      </c>
      <c r="L87" s="123">
        <f t="shared" si="51"/>
        <v>0</v>
      </c>
      <c r="M87" s="123">
        <f t="shared" si="51"/>
        <v>0</v>
      </c>
      <c r="N87" s="123">
        <f t="shared" si="51"/>
        <v>0</v>
      </c>
      <c r="O87" s="123">
        <f t="shared" si="51"/>
        <v>0</v>
      </c>
      <c r="P87" s="123"/>
      <c r="Q87" s="123">
        <f t="shared" ref="Q87:W87" si="52">COUNTA(Q10:Q59)</f>
        <v>0</v>
      </c>
      <c r="R87" s="123">
        <f t="shared" si="52"/>
        <v>0</v>
      </c>
      <c r="S87" s="123">
        <f t="shared" si="52"/>
        <v>0</v>
      </c>
      <c r="T87" s="123">
        <f t="shared" si="52"/>
        <v>0</v>
      </c>
      <c r="U87" s="123">
        <f t="shared" si="52"/>
        <v>0</v>
      </c>
      <c r="V87" s="123">
        <f t="shared" si="52"/>
        <v>0</v>
      </c>
      <c r="W87" s="123">
        <f t="shared" si="52"/>
        <v>0</v>
      </c>
      <c r="X87" s="39"/>
      <c r="Z87" s="95"/>
      <c r="AA87" s="95"/>
      <c r="AB87" s="95"/>
      <c r="AC87" s="95"/>
      <c r="AD87" s="95"/>
      <c r="AE87" s="95">
        <v>23</v>
      </c>
    </row>
    <row r="88" spans="1:48" hidden="1" x14ac:dyDescent="0.3">
      <c r="A88" s="118"/>
      <c r="B88" s="123"/>
      <c r="C88" s="123"/>
      <c r="D88" s="123"/>
      <c r="E88" s="123"/>
      <c r="F88" s="123"/>
      <c r="G88" s="123"/>
      <c r="H88" s="123"/>
      <c r="I88" s="123"/>
      <c r="J88" s="123"/>
      <c r="K88" s="123"/>
      <c r="L88" s="123"/>
      <c r="M88" s="123"/>
      <c r="N88" s="123"/>
      <c r="O88" s="123"/>
      <c r="P88" s="123"/>
      <c r="Q88" s="123"/>
      <c r="R88" s="123"/>
      <c r="S88" s="123"/>
      <c r="T88" s="123"/>
      <c r="U88" s="124"/>
      <c r="V88" s="124"/>
      <c r="W88" s="123"/>
      <c r="X88" s="39"/>
      <c r="Z88" s="95"/>
      <c r="AA88" s="95"/>
      <c r="AB88" s="95"/>
      <c r="AC88" s="95"/>
      <c r="AD88" s="95"/>
      <c r="AE88" s="95">
        <v>24</v>
      </c>
    </row>
    <row r="89" spans="1:48" hidden="1" x14ac:dyDescent="0.3">
      <c r="Z89" s="95"/>
      <c r="AA89" s="95"/>
      <c r="AB89" s="95"/>
      <c r="AC89" s="95"/>
      <c r="AD89" s="95"/>
      <c r="AE89" s="95" t="s">
        <v>17</v>
      </c>
    </row>
    <row r="90" spans="1:48" hidden="1" x14ac:dyDescent="0.3">
      <c r="Z90" s="95"/>
      <c r="AA90" s="95"/>
      <c r="AB90" s="95"/>
      <c r="AC90" s="95"/>
      <c r="AD90" s="95"/>
      <c r="AE90" s="95"/>
    </row>
    <row r="91" spans="1:48" x14ac:dyDescent="0.3">
      <c r="Z91" s="95"/>
      <c r="AA91" s="95"/>
      <c r="AB91" s="95"/>
      <c r="AC91" s="95"/>
      <c r="AD91" s="95"/>
      <c r="AE91" s="95"/>
    </row>
  </sheetData>
  <mergeCells count="5">
    <mergeCell ref="B3:O3"/>
    <mergeCell ref="B6:W6"/>
    <mergeCell ref="B7:W7"/>
    <mergeCell ref="A8:A9"/>
    <mergeCell ref="B67:W67"/>
  </mergeCells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90"/>
  <sheetViews>
    <sheetView showGridLines="0" zoomScale="80" zoomScaleNormal="80" workbookViewId="0">
      <selection activeCell="A10" sqref="A10:W22"/>
    </sheetView>
  </sheetViews>
  <sheetFormatPr defaultColWidth="6" defaultRowHeight="13.8" x14ac:dyDescent="0.3"/>
  <cols>
    <col min="1" max="1" width="20.33203125" style="47" customWidth="1"/>
    <col min="2" max="15" width="5.6640625" style="47" customWidth="1"/>
    <col min="16" max="16" width="8.44140625" style="151" customWidth="1"/>
    <col min="17" max="23" width="5.6640625" style="47" customWidth="1"/>
    <col min="24" max="24" width="7.109375" style="47" bestFit="1" customWidth="1"/>
    <col min="25" max="25" width="6" style="47" bestFit="1" customWidth="1"/>
    <col min="26" max="27" width="3.109375" style="47" hidden="1" customWidth="1"/>
    <col min="28" max="28" width="3.5546875" style="47" hidden="1" customWidth="1"/>
    <col min="29" max="29" width="3.44140625" style="47" hidden="1" customWidth="1"/>
    <col min="30" max="33" width="4" style="47" hidden="1" customWidth="1"/>
    <col min="34" max="35" width="3.44140625" style="47" hidden="1" customWidth="1"/>
    <col min="36" max="36" width="3.109375" style="47" hidden="1" customWidth="1"/>
    <col min="37" max="39" width="3.5546875" style="47" hidden="1" customWidth="1"/>
    <col min="40" max="40" width="4.5546875" style="47" hidden="1" customWidth="1"/>
    <col min="41" max="46" width="3.5546875" style="47" hidden="1" customWidth="1"/>
    <col min="47" max="47" width="6.6640625" style="47" hidden="1" customWidth="1"/>
    <col min="48" max="48" width="7.44140625" style="48" hidden="1" customWidth="1"/>
    <col min="49" max="50" width="7.44140625" style="47" hidden="1" customWidth="1"/>
    <col min="51" max="16384" width="6" style="47"/>
  </cols>
  <sheetData>
    <row r="1" spans="1:55" x14ac:dyDescent="0.3">
      <c r="B1" s="44"/>
      <c r="C1" s="44"/>
      <c r="D1" s="109" t="s">
        <v>2</v>
      </c>
      <c r="E1" s="44"/>
      <c r="F1" s="110" t="s">
        <v>3</v>
      </c>
      <c r="G1" s="44"/>
      <c r="H1" s="44"/>
      <c r="I1" s="44"/>
      <c r="J1" s="44"/>
      <c r="K1" s="44"/>
      <c r="L1" s="44"/>
      <c r="M1" s="44"/>
      <c r="N1" s="44"/>
      <c r="O1" s="44"/>
      <c r="P1" s="148"/>
      <c r="Q1" s="44"/>
      <c r="R1" s="44"/>
      <c r="S1" s="44"/>
      <c r="T1" s="44"/>
      <c r="U1" s="44"/>
      <c r="V1" s="44"/>
      <c r="W1" s="43"/>
    </row>
    <row r="2" spans="1:55" ht="14.4" thickBot="1" x14ac:dyDescent="0.35">
      <c r="A2" s="2" t="s">
        <v>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149"/>
      <c r="Q2" s="46"/>
      <c r="R2" s="46"/>
      <c r="S2" s="46"/>
      <c r="T2" s="17"/>
      <c r="U2" s="17"/>
      <c r="V2" s="17"/>
      <c r="W2" s="43"/>
    </row>
    <row r="3" spans="1:55" ht="21.6" thickBot="1" x14ac:dyDescent="0.35">
      <c r="A3" s="111"/>
      <c r="B3" s="259" t="s">
        <v>69</v>
      </c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150"/>
      <c r="Q3" s="43"/>
      <c r="R3" s="43"/>
      <c r="S3" s="43"/>
      <c r="T3" s="43"/>
      <c r="U3" s="43"/>
      <c r="V3" s="43"/>
      <c r="W3" s="43"/>
    </row>
    <row r="4" spans="1:55" ht="13.5" customHeight="1" x14ac:dyDescent="0.3">
      <c r="A4" s="47" t="s">
        <v>29</v>
      </c>
    </row>
    <row r="5" spans="1:55" s="2" customFormat="1" ht="14.4" hidden="1" thickBot="1" x14ac:dyDescent="0.35">
      <c r="A5" s="222" t="s">
        <v>36</v>
      </c>
      <c r="B5" s="223">
        <f t="shared" ref="B5:O5" si="0">$A$79-B87</f>
        <v>0</v>
      </c>
      <c r="C5" s="223">
        <f t="shared" si="0"/>
        <v>0</v>
      </c>
      <c r="D5" s="223">
        <f t="shared" si="0"/>
        <v>0</v>
      </c>
      <c r="E5" s="223">
        <f t="shared" si="0"/>
        <v>0</v>
      </c>
      <c r="F5" s="223">
        <f t="shared" si="0"/>
        <v>0</v>
      </c>
      <c r="G5" s="223">
        <f t="shared" si="0"/>
        <v>0</v>
      </c>
      <c r="H5" s="223">
        <f t="shared" si="0"/>
        <v>0</v>
      </c>
      <c r="I5" s="223">
        <f t="shared" si="0"/>
        <v>0</v>
      </c>
      <c r="J5" s="223">
        <f t="shared" si="0"/>
        <v>0</v>
      </c>
      <c r="K5" s="223">
        <f t="shared" si="0"/>
        <v>0</v>
      </c>
      <c r="L5" s="223">
        <f t="shared" si="0"/>
        <v>0</v>
      </c>
      <c r="M5" s="223">
        <f t="shared" si="0"/>
        <v>0</v>
      </c>
      <c r="N5" s="223">
        <f t="shared" si="0"/>
        <v>0</v>
      </c>
      <c r="O5" s="223">
        <f t="shared" si="0"/>
        <v>0</v>
      </c>
      <c r="P5" s="224"/>
      <c r="Q5" s="223">
        <f t="shared" ref="Q5:W5" si="1">$A$79-Q87</f>
        <v>0</v>
      </c>
      <c r="R5" s="223">
        <f t="shared" si="1"/>
        <v>0</v>
      </c>
      <c r="S5" s="223">
        <f t="shared" si="1"/>
        <v>0</v>
      </c>
      <c r="T5" s="223">
        <f t="shared" si="1"/>
        <v>0</v>
      </c>
      <c r="U5" s="223">
        <f t="shared" si="1"/>
        <v>0</v>
      </c>
      <c r="V5" s="223">
        <f t="shared" si="1"/>
        <v>0</v>
      </c>
      <c r="W5" s="223">
        <f t="shared" si="1"/>
        <v>0</v>
      </c>
      <c r="AV5" s="112">
        <f>COUNT(AV10:AV59)</f>
        <v>0</v>
      </c>
      <c r="AW5" s="112">
        <f>COUNT(AW10:AW59)</f>
        <v>0</v>
      </c>
      <c r="AX5" s="112">
        <f>COUNT(AX10:AX59)</f>
        <v>0</v>
      </c>
    </row>
    <row r="6" spans="1:55" x14ac:dyDescent="0.3">
      <c r="A6" s="221"/>
      <c r="B6" s="260" t="s">
        <v>4</v>
      </c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AT6" s="119"/>
      <c r="AV6" s="93" t="e">
        <f>AV9/(AV5*50)</f>
        <v>#DIV/0!</v>
      </c>
      <c r="AW6" s="93" t="e">
        <f>AW9/(AW5*50)</f>
        <v>#DIV/0!</v>
      </c>
      <c r="AX6" s="93" t="e">
        <f>AX9/(AX5*50)</f>
        <v>#DIV/0!</v>
      </c>
    </row>
    <row r="7" spans="1:55" ht="14.4" thickBot="1" x14ac:dyDescent="0.35">
      <c r="A7" s="59"/>
      <c r="B7" s="261" t="s">
        <v>5</v>
      </c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</row>
    <row r="8" spans="1:55" s="51" customFormat="1" ht="14.4" thickBot="1" x14ac:dyDescent="0.35">
      <c r="A8" s="262" t="s">
        <v>6</v>
      </c>
      <c r="B8" s="218">
        <v>1</v>
      </c>
      <c r="C8" s="219">
        <v>2</v>
      </c>
      <c r="D8" s="218">
        <v>3</v>
      </c>
      <c r="E8" s="219">
        <v>4</v>
      </c>
      <c r="F8" s="218" t="s">
        <v>18</v>
      </c>
      <c r="G8" s="218" t="s">
        <v>19</v>
      </c>
      <c r="H8" s="218" t="s">
        <v>20</v>
      </c>
      <c r="I8" s="218" t="s">
        <v>21</v>
      </c>
      <c r="J8" s="218" t="s">
        <v>22</v>
      </c>
      <c r="K8" s="219" t="s">
        <v>23</v>
      </c>
      <c r="L8" s="218" t="s">
        <v>24</v>
      </c>
      <c r="M8" s="219" t="s">
        <v>25</v>
      </c>
      <c r="N8" s="218" t="s">
        <v>26</v>
      </c>
      <c r="O8" s="219" t="s">
        <v>27</v>
      </c>
      <c r="P8" s="144" t="s">
        <v>38</v>
      </c>
      <c r="Q8" s="220" t="s">
        <v>28</v>
      </c>
      <c r="R8" s="220" t="s">
        <v>10</v>
      </c>
      <c r="S8" s="220" t="s">
        <v>9</v>
      </c>
      <c r="T8" s="220" t="s">
        <v>29</v>
      </c>
      <c r="U8" s="220" t="s">
        <v>30</v>
      </c>
      <c r="V8" s="220" t="s">
        <v>31</v>
      </c>
      <c r="W8" s="220" t="s">
        <v>32</v>
      </c>
      <c r="X8" s="26" t="s">
        <v>7</v>
      </c>
      <c r="Z8" s="49">
        <v>1</v>
      </c>
      <c r="AA8" s="50">
        <v>2</v>
      </c>
      <c r="AB8" s="49">
        <v>3</v>
      </c>
      <c r="AC8" s="50">
        <v>4</v>
      </c>
      <c r="AD8" s="49" t="s">
        <v>18</v>
      </c>
      <c r="AE8" s="49" t="s">
        <v>19</v>
      </c>
      <c r="AF8" s="49" t="s">
        <v>20</v>
      </c>
      <c r="AG8" s="49" t="s">
        <v>21</v>
      </c>
      <c r="AH8" s="49" t="s">
        <v>22</v>
      </c>
      <c r="AI8" s="50" t="s">
        <v>23</v>
      </c>
      <c r="AJ8" s="49" t="s">
        <v>24</v>
      </c>
      <c r="AK8" s="50" t="s">
        <v>25</v>
      </c>
      <c r="AL8" s="49" t="s">
        <v>26</v>
      </c>
      <c r="AM8" s="50" t="s">
        <v>27</v>
      </c>
      <c r="AN8" s="25" t="s">
        <v>28</v>
      </c>
      <c r="AO8" s="25" t="s">
        <v>10</v>
      </c>
      <c r="AP8" s="25" t="s">
        <v>9</v>
      </c>
      <c r="AQ8" s="25" t="s">
        <v>29</v>
      </c>
      <c r="AR8" s="25" t="s">
        <v>30</v>
      </c>
      <c r="AS8" s="25" t="s">
        <v>31</v>
      </c>
      <c r="AT8" s="25" t="s">
        <v>32</v>
      </c>
      <c r="AU8" s="52" t="s">
        <v>8</v>
      </c>
      <c r="AV8" s="27"/>
      <c r="AW8" s="28"/>
      <c r="AX8" s="29"/>
      <c r="AY8" s="28"/>
      <c r="AZ8" s="28"/>
      <c r="BA8" s="28"/>
      <c r="BB8" s="28"/>
      <c r="BC8" s="28"/>
    </row>
    <row r="9" spans="1:55" ht="14.4" thickBot="1" x14ac:dyDescent="0.35">
      <c r="A9" s="263"/>
      <c r="B9" s="30">
        <v>1</v>
      </c>
      <c r="C9" s="31">
        <v>1</v>
      </c>
      <c r="D9" s="31">
        <v>2</v>
      </c>
      <c r="E9" s="31">
        <v>1</v>
      </c>
      <c r="F9" s="30">
        <v>1</v>
      </c>
      <c r="G9" s="31">
        <v>1</v>
      </c>
      <c r="H9" s="31">
        <v>1</v>
      </c>
      <c r="I9" s="31">
        <v>2</v>
      </c>
      <c r="J9" s="30">
        <v>3</v>
      </c>
      <c r="K9" s="31">
        <v>2</v>
      </c>
      <c r="L9" s="31">
        <v>1</v>
      </c>
      <c r="M9" s="31">
        <v>1</v>
      </c>
      <c r="N9" s="30">
        <v>1</v>
      </c>
      <c r="O9" s="31">
        <v>2</v>
      </c>
      <c r="P9" s="145" t="s">
        <v>39</v>
      </c>
      <c r="Q9" s="32">
        <v>24</v>
      </c>
      <c r="R9" s="32" t="s">
        <v>33</v>
      </c>
      <c r="S9" s="32" t="s">
        <v>34</v>
      </c>
      <c r="T9" s="32" t="s">
        <v>35</v>
      </c>
      <c r="U9" s="32" t="s">
        <v>33</v>
      </c>
      <c r="V9" s="32" t="s">
        <v>34</v>
      </c>
      <c r="W9" s="33" t="s">
        <v>33</v>
      </c>
      <c r="X9" s="34">
        <f>AU9</f>
        <v>70</v>
      </c>
      <c r="Z9" s="30">
        <v>1</v>
      </c>
      <c r="AA9" s="31">
        <v>1</v>
      </c>
      <c r="AB9" s="31">
        <v>2</v>
      </c>
      <c r="AC9" s="31">
        <v>1</v>
      </c>
      <c r="AD9" s="30">
        <v>1</v>
      </c>
      <c r="AE9" s="31">
        <v>1</v>
      </c>
      <c r="AF9" s="31">
        <v>1</v>
      </c>
      <c r="AG9" s="31">
        <v>2</v>
      </c>
      <c r="AH9" s="30">
        <v>3</v>
      </c>
      <c r="AI9" s="31">
        <v>2</v>
      </c>
      <c r="AJ9" s="31">
        <v>1</v>
      </c>
      <c r="AK9" s="31">
        <v>1</v>
      </c>
      <c r="AL9" s="30">
        <v>1</v>
      </c>
      <c r="AM9" s="31">
        <v>2</v>
      </c>
      <c r="AN9" s="32">
        <v>24</v>
      </c>
      <c r="AO9" s="32">
        <v>4</v>
      </c>
      <c r="AP9" s="32">
        <v>6</v>
      </c>
      <c r="AQ9" s="32">
        <v>2</v>
      </c>
      <c r="AR9" s="32">
        <v>4</v>
      </c>
      <c r="AS9" s="32">
        <v>6</v>
      </c>
      <c r="AT9" s="33">
        <v>4</v>
      </c>
      <c r="AU9" s="15">
        <f>SUM(Z9:AT9)</f>
        <v>70</v>
      </c>
      <c r="AV9" s="27">
        <f>SUM(AV10:AV59)</f>
        <v>0</v>
      </c>
      <c r="AW9" s="27">
        <f>SUM(AW10:AW59)</f>
        <v>0</v>
      </c>
      <c r="AX9" s="27">
        <f>SUM(AX10:AX59)</f>
        <v>0</v>
      </c>
      <c r="AY9" s="35"/>
      <c r="AZ9" s="35"/>
      <c r="BA9" s="35"/>
      <c r="BB9" s="35"/>
      <c r="BC9" s="35"/>
    </row>
    <row r="10" spans="1:55" x14ac:dyDescent="0.3">
      <c r="A10" s="36"/>
      <c r="B10" s="17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169"/>
      <c r="Q10" s="62"/>
      <c r="R10" s="62"/>
      <c r="S10" s="62"/>
      <c r="T10" s="62"/>
      <c r="U10" s="62"/>
      <c r="V10" s="62"/>
      <c r="W10" s="120"/>
      <c r="X10" s="37" t="str">
        <f t="shared" ref="X10:X59" si="2">IF(ISBLANK($A10)," ",AU10)</f>
        <v xml:space="preserve"> </v>
      </c>
      <c r="Z10" s="59" t="str">
        <f t="shared" ref="Z10:AM10" si="3">IF(ISBLANK($A10)," ",IF(ISNUMBER(B10),B10,0))</f>
        <v xml:space="preserve"> </v>
      </c>
      <c r="AA10" s="59" t="str">
        <f t="shared" si="3"/>
        <v xml:space="preserve"> </v>
      </c>
      <c r="AB10" s="59" t="str">
        <f t="shared" si="3"/>
        <v xml:space="preserve"> </v>
      </c>
      <c r="AC10" s="59" t="str">
        <f t="shared" si="3"/>
        <v xml:space="preserve"> </v>
      </c>
      <c r="AD10" s="59" t="str">
        <f t="shared" si="3"/>
        <v xml:space="preserve"> </v>
      </c>
      <c r="AE10" s="59" t="str">
        <f t="shared" si="3"/>
        <v xml:space="preserve"> </v>
      </c>
      <c r="AF10" s="59" t="str">
        <f t="shared" si="3"/>
        <v xml:space="preserve"> </v>
      </c>
      <c r="AG10" s="59" t="str">
        <f t="shared" si="3"/>
        <v xml:space="preserve"> </v>
      </c>
      <c r="AH10" s="59" t="str">
        <f t="shared" si="3"/>
        <v xml:space="preserve"> </v>
      </c>
      <c r="AI10" s="59" t="str">
        <f t="shared" si="3"/>
        <v xml:space="preserve"> </v>
      </c>
      <c r="AJ10" s="59" t="str">
        <f t="shared" si="3"/>
        <v xml:space="preserve"> </v>
      </c>
      <c r="AK10" s="59" t="str">
        <f t="shared" si="3"/>
        <v xml:space="preserve"> </v>
      </c>
      <c r="AL10" s="59" t="str">
        <f t="shared" si="3"/>
        <v xml:space="preserve"> </v>
      </c>
      <c r="AM10" s="59" t="str">
        <f t="shared" si="3"/>
        <v xml:space="preserve"> </v>
      </c>
      <c r="AN10" s="59" t="str">
        <f t="shared" ref="AN10:AT41" si="4">IF(ISBLANK($A10)," ",IF(ISNUMBER(Q10),Q10,0))</f>
        <v xml:space="preserve"> </v>
      </c>
      <c r="AO10" s="59" t="str">
        <f t="shared" si="4"/>
        <v xml:space="preserve"> </v>
      </c>
      <c r="AP10" s="59" t="str">
        <f t="shared" si="4"/>
        <v xml:space="preserve"> </v>
      </c>
      <c r="AQ10" s="59" t="str">
        <f t="shared" si="4"/>
        <v xml:space="preserve"> </v>
      </c>
      <c r="AR10" s="59" t="str">
        <f t="shared" si="4"/>
        <v xml:space="preserve"> </v>
      </c>
      <c r="AS10" s="59" t="str">
        <f t="shared" si="4"/>
        <v xml:space="preserve"> </v>
      </c>
      <c r="AT10" s="59" t="str">
        <f t="shared" si="4"/>
        <v xml:space="preserve"> </v>
      </c>
      <c r="AU10" s="60" t="str">
        <f t="shared" ref="AU10:AU45" si="5">IF(ISBLANK($A10)," ",SUM(Z10:AT10))</f>
        <v xml:space="preserve"> </v>
      </c>
      <c r="AV10" s="27" t="b">
        <f>IF($P10=1,SUM($Q10:$W10))</f>
        <v>0</v>
      </c>
      <c r="AW10" s="27" t="b">
        <f>IF($P10=2,SUM($Q10:$W10))</f>
        <v>0</v>
      </c>
      <c r="AX10" s="27" t="b">
        <f>IF($P10=3,SUM($Q10:$W10))</f>
        <v>0</v>
      </c>
      <c r="AY10" s="35"/>
      <c r="AZ10" s="35"/>
      <c r="BA10" s="35"/>
      <c r="BB10" s="35"/>
      <c r="BC10" s="35"/>
    </row>
    <row r="11" spans="1:55" x14ac:dyDescent="0.3">
      <c r="A11" s="36"/>
      <c r="B11" s="17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169"/>
      <c r="Q11" s="62"/>
      <c r="R11" s="62"/>
      <c r="S11" s="62"/>
      <c r="T11" s="62"/>
      <c r="U11" s="62"/>
      <c r="V11" s="62"/>
      <c r="W11" s="120"/>
      <c r="X11" s="37" t="str">
        <f t="shared" si="2"/>
        <v xml:space="preserve"> </v>
      </c>
      <c r="Z11" s="59" t="str">
        <f t="shared" ref="Z11:AA42" si="6">IF(ISBLANK($A11)," ",IF(B11=B$9,1,0))</f>
        <v xml:space="preserve"> </v>
      </c>
      <c r="AA11" s="59" t="str">
        <f t="shared" si="6"/>
        <v xml:space="preserve"> </v>
      </c>
      <c r="AB11" s="59" t="str">
        <f t="shared" ref="AB11:AB25" si="7">IF(ISBLANK($A11)," ",IF(ISNUMBER(D11),D11,0))</f>
        <v xml:space="preserve"> </v>
      </c>
      <c r="AC11" s="59" t="str">
        <f t="shared" ref="AC11:AF42" si="8">IF(ISBLANK($A11)," ",IF(E11=E$9,1,0))</f>
        <v xml:space="preserve"> </v>
      </c>
      <c r="AD11" s="59" t="str">
        <f t="shared" si="8"/>
        <v xml:space="preserve"> </v>
      </c>
      <c r="AE11" s="59" t="str">
        <f t="shared" si="8"/>
        <v xml:space="preserve"> </v>
      </c>
      <c r="AF11" s="59" t="str">
        <f t="shared" si="8"/>
        <v xml:space="preserve"> </v>
      </c>
      <c r="AG11" s="59" t="str">
        <f t="shared" ref="AG11:AG25" si="9">IF(ISBLANK($A11)," ",IF(ISNUMBER(I11),I11,0))</f>
        <v xml:space="preserve"> </v>
      </c>
      <c r="AH11" s="59" t="str">
        <f t="shared" ref="AH11:AM42" si="10">IF(ISBLANK($A11)," ",IF(J11=J$9,1,0))</f>
        <v xml:space="preserve"> </v>
      </c>
      <c r="AI11" s="59" t="str">
        <f t="shared" si="10"/>
        <v xml:space="preserve"> </v>
      </c>
      <c r="AJ11" s="59" t="str">
        <f t="shared" si="10"/>
        <v xml:space="preserve"> </v>
      </c>
      <c r="AK11" s="59" t="str">
        <f t="shared" si="10"/>
        <v xml:space="preserve"> </v>
      </c>
      <c r="AL11" s="59" t="str">
        <f t="shared" si="10"/>
        <v xml:space="preserve"> </v>
      </c>
      <c r="AM11" s="59" t="str">
        <f t="shared" si="10"/>
        <v xml:space="preserve"> </v>
      </c>
      <c r="AN11" s="59" t="str">
        <f t="shared" si="4"/>
        <v xml:space="preserve"> </v>
      </c>
      <c r="AO11" s="59" t="str">
        <f t="shared" si="4"/>
        <v xml:space="preserve"> </v>
      </c>
      <c r="AP11" s="59" t="str">
        <f t="shared" si="4"/>
        <v xml:space="preserve"> </v>
      </c>
      <c r="AQ11" s="59" t="str">
        <f t="shared" si="4"/>
        <v xml:space="preserve"> </v>
      </c>
      <c r="AR11" s="59" t="str">
        <f t="shared" si="4"/>
        <v xml:space="preserve"> </v>
      </c>
      <c r="AS11" s="59" t="str">
        <f t="shared" si="4"/>
        <v xml:space="preserve"> </v>
      </c>
      <c r="AT11" s="59" t="str">
        <f t="shared" si="4"/>
        <v xml:space="preserve"> </v>
      </c>
      <c r="AU11" s="60" t="str">
        <f t="shared" si="5"/>
        <v xml:space="preserve"> </v>
      </c>
      <c r="AV11" s="27" t="b">
        <f t="shared" ref="AV11:AV59" si="11">IF(P11=1,SUM(Q11:W11))</f>
        <v>0</v>
      </c>
      <c r="AW11" s="27" t="b">
        <f t="shared" ref="AW11:AW59" si="12">IF($P11=2,SUM($Q11:$W11))</f>
        <v>0</v>
      </c>
      <c r="AX11" s="27" t="b">
        <f t="shared" ref="AX11:AX59" si="13">IF($P11=3,SUM($Q11:$W11))</f>
        <v>0</v>
      </c>
      <c r="AY11" s="35"/>
      <c r="AZ11" s="35"/>
      <c r="BA11" s="35"/>
      <c r="BB11" s="35"/>
      <c r="BC11" s="35"/>
    </row>
    <row r="12" spans="1:55" x14ac:dyDescent="0.3">
      <c r="A12" s="36"/>
      <c r="B12" s="17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169"/>
      <c r="Q12" s="62"/>
      <c r="R12" s="62"/>
      <c r="S12" s="62"/>
      <c r="T12" s="62"/>
      <c r="U12" s="62"/>
      <c r="V12" s="62"/>
      <c r="W12" s="120"/>
      <c r="X12" s="37" t="str">
        <f t="shared" si="2"/>
        <v xml:space="preserve"> </v>
      </c>
      <c r="Z12" s="59" t="str">
        <f t="shared" si="6"/>
        <v xml:space="preserve"> </v>
      </c>
      <c r="AA12" s="59" t="str">
        <f t="shared" si="6"/>
        <v xml:space="preserve"> </v>
      </c>
      <c r="AB12" s="59" t="str">
        <f t="shared" si="7"/>
        <v xml:space="preserve"> </v>
      </c>
      <c r="AC12" s="59" t="str">
        <f t="shared" si="8"/>
        <v xml:space="preserve"> </v>
      </c>
      <c r="AD12" s="59" t="str">
        <f t="shared" si="8"/>
        <v xml:space="preserve"> </v>
      </c>
      <c r="AE12" s="59" t="str">
        <f t="shared" si="8"/>
        <v xml:space="preserve"> </v>
      </c>
      <c r="AF12" s="59" t="str">
        <f t="shared" si="8"/>
        <v xml:space="preserve"> </v>
      </c>
      <c r="AG12" s="59" t="str">
        <f t="shared" si="9"/>
        <v xml:space="preserve"> </v>
      </c>
      <c r="AH12" s="59" t="str">
        <f t="shared" si="10"/>
        <v xml:space="preserve"> </v>
      </c>
      <c r="AI12" s="59" t="str">
        <f t="shared" si="10"/>
        <v xml:space="preserve"> </v>
      </c>
      <c r="AJ12" s="59" t="str">
        <f t="shared" si="10"/>
        <v xml:space="preserve"> </v>
      </c>
      <c r="AK12" s="59" t="str">
        <f t="shared" si="10"/>
        <v xml:space="preserve"> </v>
      </c>
      <c r="AL12" s="59" t="str">
        <f t="shared" si="10"/>
        <v xml:space="preserve"> </v>
      </c>
      <c r="AM12" s="59" t="str">
        <f t="shared" si="10"/>
        <v xml:space="preserve"> </v>
      </c>
      <c r="AN12" s="59" t="str">
        <f t="shared" si="4"/>
        <v xml:space="preserve"> </v>
      </c>
      <c r="AO12" s="59" t="str">
        <f t="shared" si="4"/>
        <v xml:space="preserve"> </v>
      </c>
      <c r="AP12" s="59" t="str">
        <f t="shared" si="4"/>
        <v xml:space="preserve"> </v>
      </c>
      <c r="AQ12" s="59" t="str">
        <f t="shared" si="4"/>
        <v xml:space="preserve"> </v>
      </c>
      <c r="AR12" s="59" t="str">
        <f t="shared" si="4"/>
        <v xml:space="preserve"> </v>
      </c>
      <c r="AS12" s="59" t="str">
        <f t="shared" si="4"/>
        <v xml:space="preserve"> </v>
      </c>
      <c r="AT12" s="59" t="str">
        <f t="shared" si="4"/>
        <v xml:space="preserve"> </v>
      </c>
      <c r="AU12" s="60" t="str">
        <f t="shared" si="5"/>
        <v xml:space="preserve"> </v>
      </c>
      <c r="AV12" s="27" t="b">
        <f t="shared" si="11"/>
        <v>0</v>
      </c>
      <c r="AW12" s="27" t="b">
        <f t="shared" si="12"/>
        <v>0</v>
      </c>
      <c r="AX12" s="27" t="b">
        <f t="shared" si="13"/>
        <v>0</v>
      </c>
      <c r="AY12" s="35"/>
      <c r="AZ12" s="35"/>
      <c r="BA12" s="35"/>
      <c r="BB12" s="35"/>
      <c r="BC12" s="35"/>
    </row>
    <row r="13" spans="1:55" x14ac:dyDescent="0.3">
      <c r="A13" s="36"/>
      <c r="B13" s="17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169"/>
      <c r="Q13" s="62"/>
      <c r="R13" s="62"/>
      <c r="S13" s="62"/>
      <c r="T13" s="62"/>
      <c r="U13" s="62"/>
      <c r="V13" s="62"/>
      <c r="W13" s="120"/>
      <c r="X13" s="37" t="str">
        <f t="shared" si="2"/>
        <v xml:space="preserve"> </v>
      </c>
      <c r="Z13" s="59" t="str">
        <f t="shared" si="6"/>
        <v xml:space="preserve"> </v>
      </c>
      <c r="AA13" s="59" t="str">
        <f t="shared" si="6"/>
        <v xml:space="preserve"> </v>
      </c>
      <c r="AB13" s="59" t="str">
        <f t="shared" si="7"/>
        <v xml:space="preserve"> </v>
      </c>
      <c r="AC13" s="59" t="str">
        <f t="shared" si="8"/>
        <v xml:space="preserve"> </v>
      </c>
      <c r="AD13" s="59" t="str">
        <f t="shared" si="8"/>
        <v xml:space="preserve"> </v>
      </c>
      <c r="AE13" s="59" t="str">
        <f t="shared" si="8"/>
        <v xml:space="preserve"> </v>
      </c>
      <c r="AF13" s="59" t="str">
        <f t="shared" si="8"/>
        <v xml:space="preserve"> </v>
      </c>
      <c r="AG13" s="59" t="str">
        <f t="shared" si="9"/>
        <v xml:space="preserve"> </v>
      </c>
      <c r="AH13" s="59" t="str">
        <f t="shared" si="10"/>
        <v xml:space="preserve"> </v>
      </c>
      <c r="AI13" s="59" t="str">
        <f t="shared" si="10"/>
        <v xml:space="preserve"> </v>
      </c>
      <c r="AJ13" s="59" t="str">
        <f t="shared" si="10"/>
        <v xml:space="preserve"> </v>
      </c>
      <c r="AK13" s="59" t="str">
        <f t="shared" si="10"/>
        <v xml:space="preserve"> </v>
      </c>
      <c r="AL13" s="59" t="str">
        <f t="shared" si="10"/>
        <v xml:space="preserve"> </v>
      </c>
      <c r="AM13" s="59" t="str">
        <f t="shared" si="10"/>
        <v xml:space="preserve"> </v>
      </c>
      <c r="AN13" s="59" t="str">
        <f t="shared" si="4"/>
        <v xml:space="preserve"> </v>
      </c>
      <c r="AO13" s="59" t="str">
        <f t="shared" si="4"/>
        <v xml:space="preserve"> </v>
      </c>
      <c r="AP13" s="59" t="str">
        <f t="shared" si="4"/>
        <v xml:space="preserve"> </v>
      </c>
      <c r="AQ13" s="59" t="str">
        <f t="shared" si="4"/>
        <v xml:space="preserve"> </v>
      </c>
      <c r="AR13" s="59" t="str">
        <f t="shared" si="4"/>
        <v xml:space="preserve"> </v>
      </c>
      <c r="AS13" s="59" t="str">
        <f t="shared" si="4"/>
        <v xml:space="preserve"> </v>
      </c>
      <c r="AT13" s="59" t="str">
        <f t="shared" si="4"/>
        <v xml:space="preserve"> </v>
      </c>
      <c r="AU13" s="60" t="str">
        <f t="shared" si="5"/>
        <v xml:space="preserve"> </v>
      </c>
      <c r="AV13" s="27" t="b">
        <f t="shared" si="11"/>
        <v>0</v>
      </c>
      <c r="AW13" s="27" t="b">
        <f t="shared" si="12"/>
        <v>0</v>
      </c>
      <c r="AX13" s="27" t="b">
        <f t="shared" si="13"/>
        <v>0</v>
      </c>
      <c r="AY13" s="35"/>
      <c r="AZ13" s="35"/>
      <c r="BA13" s="35"/>
      <c r="BB13" s="35"/>
      <c r="BC13" s="35"/>
    </row>
    <row r="14" spans="1:55" x14ac:dyDescent="0.3">
      <c r="A14" s="36"/>
      <c r="B14" s="17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169"/>
      <c r="Q14" s="62"/>
      <c r="R14" s="62"/>
      <c r="S14" s="62"/>
      <c r="T14" s="62"/>
      <c r="U14" s="62"/>
      <c r="V14" s="62"/>
      <c r="W14" s="120"/>
      <c r="X14" s="37" t="str">
        <f t="shared" si="2"/>
        <v xml:space="preserve"> </v>
      </c>
      <c r="Z14" s="59" t="str">
        <f t="shared" si="6"/>
        <v xml:space="preserve"> </v>
      </c>
      <c r="AA14" s="59" t="str">
        <f t="shared" si="6"/>
        <v xml:space="preserve"> </v>
      </c>
      <c r="AB14" s="59" t="str">
        <f t="shared" si="7"/>
        <v xml:space="preserve"> </v>
      </c>
      <c r="AC14" s="59" t="str">
        <f t="shared" si="8"/>
        <v xml:space="preserve"> </v>
      </c>
      <c r="AD14" s="59" t="str">
        <f t="shared" si="8"/>
        <v xml:space="preserve"> </v>
      </c>
      <c r="AE14" s="59" t="str">
        <f t="shared" si="8"/>
        <v xml:space="preserve"> </v>
      </c>
      <c r="AF14" s="59" t="str">
        <f t="shared" si="8"/>
        <v xml:space="preserve"> </v>
      </c>
      <c r="AG14" s="59" t="str">
        <f t="shared" si="9"/>
        <v xml:space="preserve"> </v>
      </c>
      <c r="AH14" s="59" t="str">
        <f t="shared" si="10"/>
        <v xml:space="preserve"> </v>
      </c>
      <c r="AI14" s="59" t="str">
        <f t="shared" si="10"/>
        <v xml:space="preserve"> </v>
      </c>
      <c r="AJ14" s="59" t="str">
        <f t="shared" si="10"/>
        <v xml:space="preserve"> </v>
      </c>
      <c r="AK14" s="59" t="str">
        <f t="shared" si="10"/>
        <v xml:space="preserve"> </v>
      </c>
      <c r="AL14" s="59" t="str">
        <f t="shared" si="10"/>
        <v xml:space="preserve"> </v>
      </c>
      <c r="AM14" s="59" t="str">
        <f t="shared" si="10"/>
        <v xml:space="preserve"> </v>
      </c>
      <c r="AN14" s="59" t="str">
        <f t="shared" si="4"/>
        <v xml:space="preserve"> </v>
      </c>
      <c r="AO14" s="59" t="str">
        <f t="shared" si="4"/>
        <v xml:space="preserve"> </v>
      </c>
      <c r="AP14" s="59" t="str">
        <f t="shared" si="4"/>
        <v xml:space="preserve"> </v>
      </c>
      <c r="AQ14" s="59" t="str">
        <f t="shared" si="4"/>
        <v xml:space="preserve"> </v>
      </c>
      <c r="AR14" s="59" t="str">
        <f t="shared" si="4"/>
        <v xml:space="preserve"> </v>
      </c>
      <c r="AS14" s="59" t="str">
        <f t="shared" si="4"/>
        <v xml:space="preserve"> </v>
      </c>
      <c r="AT14" s="59" t="str">
        <f t="shared" si="4"/>
        <v xml:space="preserve"> </v>
      </c>
      <c r="AU14" s="60" t="str">
        <f t="shared" si="5"/>
        <v xml:space="preserve"> </v>
      </c>
      <c r="AV14" s="27" t="b">
        <f t="shared" si="11"/>
        <v>0</v>
      </c>
      <c r="AW14" s="27" t="b">
        <f t="shared" si="12"/>
        <v>0</v>
      </c>
      <c r="AX14" s="27" t="b">
        <f t="shared" si="13"/>
        <v>0</v>
      </c>
      <c r="AY14" s="35"/>
      <c r="AZ14" s="35"/>
      <c r="BA14" s="35"/>
      <c r="BB14" s="35"/>
      <c r="BC14" s="35"/>
    </row>
    <row r="15" spans="1:55" x14ac:dyDescent="0.3">
      <c r="A15" s="36"/>
      <c r="B15" s="17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169"/>
      <c r="Q15" s="62"/>
      <c r="R15" s="62"/>
      <c r="S15" s="62"/>
      <c r="T15" s="62"/>
      <c r="U15" s="62"/>
      <c r="V15" s="62"/>
      <c r="W15" s="120"/>
      <c r="X15" s="37" t="str">
        <f t="shared" si="2"/>
        <v xml:space="preserve"> </v>
      </c>
      <c r="Z15" s="59" t="str">
        <f t="shared" si="6"/>
        <v xml:space="preserve"> </v>
      </c>
      <c r="AA15" s="59" t="str">
        <f t="shared" si="6"/>
        <v xml:space="preserve"> </v>
      </c>
      <c r="AB15" s="59" t="str">
        <f t="shared" si="7"/>
        <v xml:space="preserve"> </v>
      </c>
      <c r="AC15" s="59" t="str">
        <f t="shared" si="8"/>
        <v xml:space="preserve"> </v>
      </c>
      <c r="AD15" s="59" t="str">
        <f t="shared" si="8"/>
        <v xml:space="preserve"> </v>
      </c>
      <c r="AE15" s="59" t="str">
        <f t="shared" si="8"/>
        <v xml:space="preserve"> </v>
      </c>
      <c r="AF15" s="59" t="str">
        <f t="shared" si="8"/>
        <v xml:space="preserve"> </v>
      </c>
      <c r="AG15" s="59" t="str">
        <f t="shared" si="9"/>
        <v xml:space="preserve"> </v>
      </c>
      <c r="AH15" s="59" t="str">
        <f t="shared" si="10"/>
        <v xml:space="preserve"> </v>
      </c>
      <c r="AI15" s="59" t="str">
        <f t="shared" si="10"/>
        <v xml:space="preserve"> </v>
      </c>
      <c r="AJ15" s="59" t="str">
        <f t="shared" si="10"/>
        <v xml:space="preserve"> </v>
      </c>
      <c r="AK15" s="59" t="str">
        <f t="shared" si="10"/>
        <v xml:space="preserve"> </v>
      </c>
      <c r="AL15" s="59" t="str">
        <f t="shared" si="10"/>
        <v xml:space="preserve"> </v>
      </c>
      <c r="AM15" s="59" t="str">
        <f t="shared" si="10"/>
        <v xml:space="preserve"> </v>
      </c>
      <c r="AN15" s="59" t="str">
        <f t="shared" si="4"/>
        <v xml:space="preserve"> </v>
      </c>
      <c r="AO15" s="59" t="str">
        <f t="shared" si="4"/>
        <v xml:space="preserve"> </v>
      </c>
      <c r="AP15" s="59" t="str">
        <f t="shared" si="4"/>
        <v xml:space="preserve"> </v>
      </c>
      <c r="AQ15" s="59" t="str">
        <f t="shared" si="4"/>
        <v xml:space="preserve"> </v>
      </c>
      <c r="AR15" s="59" t="str">
        <f t="shared" si="4"/>
        <v xml:space="preserve"> </v>
      </c>
      <c r="AS15" s="59" t="str">
        <f t="shared" si="4"/>
        <v xml:space="preserve"> </v>
      </c>
      <c r="AT15" s="59" t="str">
        <f t="shared" si="4"/>
        <v xml:space="preserve"> </v>
      </c>
      <c r="AU15" s="60" t="str">
        <f t="shared" si="5"/>
        <v xml:space="preserve"> </v>
      </c>
      <c r="AV15" s="27" t="b">
        <f t="shared" si="11"/>
        <v>0</v>
      </c>
      <c r="AW15" s="27" t="b">
        <f t="shared" si="12"/>
        <v>0</v>
      </c>
      <c r="AX15" s="27" t="b">
        <f t="shared" si="13"/>
        <v>0</v>
      </c>
      <c r="AY15" s="35"/>
      <c r="AZ15" s="35"/>
      <c r="BA15" s="35"/>
      <c r="BB15" s="35"/>
      <c r="BC15" s="35"/>
    </row>
    <row r="16" spans="1:55" x14ac:dyDescent="0.3">
      <c r="A16" s="36"/>
      <c r="B16" s="17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169"/>
      <c r="Q16" s="62"/>
      <c r="R16" s="62"/>
      <c r="S16" s="62"/>
      <c r="T16" s="62"/>
      <c r="U16" s="62"/>
      <c r="V16" s="62"/>
      <c r="W16" s="120"/>
      <c r="X16" s="37" t="str">
        <f t="shared" si="2"/>
        <v xml:space="preserve"> </v>
      </c>
      <c r="Z16" s="59" t="str">
        <f t="shared" si="6"/>
        <v xml:space="preserve"> </v>
      </c>
      <c r="AA16" s="59" t="str">
        <f t="shared" si="6"/>
        <v xml:space="preserve"> </v>
      </c>
      <c r="AB16" s="59" t="str">
        <f t="shared" si="7"/>
        <v xml:space="preserve"> </v>
      </c>
      <c r="AC16" s="59" t="str">
        <f t="shared" si="8"/>
        <v xml:space="preserve"> </v>
      </c>
      <c r="AD16" s="59" t="str">
        <f t="shared" si="8"/>
        <v xml:space="preserve"> </v>
      </c>
      <c r="AE16" s="59" t="str">
        <f t="shared" si="8"/>
        <v xml:space="preserve"> </v>
      </c>
      <c r="AF16" s="59" t="str">
        <f t="shared" si="8"/>
        <v xml:space="preserve"> </v>
      </c>
      <c r="AG16" s="59" t="str">
        <f t="shared" si="9"/>
        <v xml:space="preserve"> </v>
      </c>
      <c r="AH16" s="59" t="str">
        <f t="shared" si="10"/>
        <v xml:space="preserve"> </v>
      </c>
      <c r="AI16" s="59" t="str">
        <f t="shared" si="10"/>
        <v xml:space="preserve"> </v>
      </c>
      <c r="AJ16" s="59" t="str">
        <f t="shared" si="10"/>
        <v xml:space="preserve"> </v>
      </c>
      <c r="AK16" s="59" t="str">
        <f t="shared" si="10"/>
        <v xml:space="preserve"> </v>
      </c>
      <c r="AL16" s="59" t="str">
        <f t="shared" si="10"/>
        <v xml:space="preserve"> </v>
      </c>
      <c r="AM16" s="59" t="str">
        <f t="shared" si="10"/>
        <v xml:space="preserve"> </v>
      </c>
      <c r="AN16" s="59" t="str">
        <f t="shared" si="4"/>
        <v xml:space="preserve"> </v>
      </c>
      <c r="AO16" s="59" t="str">
        <f t="shared" si="4"/>
        <v xml:space="preserve"> </v>
      </c>
      <c r="AP16" s="59" t="str">
        <f t="shared" si="4"/>
        <v xml:space="preserve"> </v>
      </c>
      <c r="AQ16" s="59" t="str">
        <f t="shared" si="4"/>
        <v xml:space="preserve"> </v>
      </c>
      <c r="AR16" s="59" t="str">
        <f t="shared" si="4"/>
        <v xml:space="preserve"> </v>
      </c>
      <c r="AS16" s="59" t="str">
        <f t="shared" si="4"/>
        <v xml:space="preserve"> </v>
      </c>
      <c r="AT16" s="59" t="str">
        <f t="shared" si="4"/>
        <v xml:space="preserve"> </v>
      </c>
      <c r="AU16" s="60" t="str">
        <f t="shared" si="5"/>
        <v xml:space="preserve"> </v>
      </c>
      <c r="AV16" s="27" t="b">
        <f t="shared" si="11"/>
        <v>0</v>
      </c>
      <c r="AW16" s="27" t="b">
        <f t="shared" si="12"/>
        <v>0</v>
      </c>
      <c r="AX16" s="27" t="b">
        <f t="shared" si="13"/>
        <v>0</v>
      </c>
      <c r="AY16" s="35"/>
      <c r="AZ16" s="35"/>
      <c r="BA16" s="35"/>
      <c r="BB16" s="35"/>
      <c r="BC16" s="35"/>
    </row>
    <row r="17" spans="1:55" x14ac:dyDescent="0.3">
      <c r="A17" s="36"/>
      <c r="B17" s="17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169"/>
      <c r="Q17" s="62"/>
      <c r="R17" s="62"/>
      <c r="S17" s="62"/>
      <c r="T17" s="62"/>
      <c r="U17" s="62"/>
      <c r="V17" s="62"/>
      <c r="W17" s="120"/>
      <c r="X17" s="37" t="str">
        <f t="shared" si="2"/>
        <v xml:space="preserve"> </v>
      </c>
      <c r="Z17" s="59" t="str">
        <f t="shared" si="6"/>
        <v xml:space="preserve"> </v>
      </c>
      <c r="AA17" s="59" t="str">
        <f t="shared" si="6"/>
        <v xml:space="preserve"> </v>
      </c>
      <c r="AB17" s="59" t="str">
        <f t="shared" si="7"/>
        <v xml:space="preserve"> </v>
      </c>
      <c r="AC17" s="59" t="str">
        <f t="shared" si="8"/>
        <v xml:space="preserve"> </v>
      </c>
      <c r="AD17" s="59" t="str">
        <f t="shared" si="8"/>
        <v xml:space="preserve"> </v>
      </c>
      <c r="AE17" s="59" t="str">
        <f t="shared" si="8"/>
        <v xml:space="preserve"> </v>
      </c>
      <c r="AF17" s="59" t="str">
        <f t="shared" si="8"/>
        <v xml:space="preserve"> </v>
      </c>
      <c r="AG17" s="59" t="str">
        <f t="shared" si="9"/>
        <v xml:space="preserve"> </v>
      </c>
      <c r="AH17" s="59" t="str">
        <f t="shared" si="10"/>
        <v xml:space="preserve"> </v>
      </c>
      <c r="AI17" s="59" t="str">
        <f t="shared" si="10"/>
        <v xml:space="preserve"> </v>
      </c>
      <c r="AJ17" s="59" t="str">
        <f t="shared" si="10"/>
        <v xml:space="preserve"> </v>
      </c>
      <c r="AK17" s="59" t="str">
        <f t="shared" si="10"/>
        <v xml:space="preserve"> </v>
      </c>
      <c r="AL17" s="59" t="str">
        <f t="shared" si="10"/>
        <v xml:space="preserve"> </v>
      </c>
      <c r="AM17" s="59" t="str">
        <f t="shared" si="10"/>
        <v xml:space="preserve"> </v>
      </c>
      <c r="AN17" s="59" t="str">
        <f t="shared" si="4"/>
        <v xml:space="preserve"> </v>
      </c>
      <c r="AO17" s="59" t="str">
        <f t="shared" si="4"/>
        <v xml:space="preserve"> </v>
      </c>
      <c r="AP17" s="59" t="str">
        <f t="shared" si="4"/>
        <v xml:space="preserve"> </v>
      </c>
      <c r="AQ17" s="59" t="str">
        <f t="shared" si="4"/>
        <v xml:space="preserve"> </v>
      </c>
      <c r="AR17" s="59" t="str">
        <f t="shared" si="4"/>
        <v xml:space="preserve"> </v>
      </c>
      <c r="AS17" s="59" t="str">
        <f t="shared" si="4"/>
        <v xml:space="preserve"> </v>
      </c>
      <c r="AT17" s="59" t="str">
        <f t="shared" si="4"/>
        <v xml:space="preserve"> </v>
      </c>
      <c r="AU17" s="60" t="str">
        <f t="shared" si="5"/>
        <v xml:space="preserve"> </v>
      </c>
      <c r="AV17" s="27" t="b">
        <f t="shared" si="11"/>
        <v>0</v>
      </c>
      <c r="AW17" s="27" t="b">
        <f t="shared" si="12"/>
        <v>0</v>
      </c>
      <c r="AX17" s="27" t="b">
        <f t="shared" si="13"/>
        <v>0</v>
      </c>
      <c r="AY17" s="35"/>
      <c r="AZ17" s="35"/>
      <c r="BA17" s="35"/>
      <c r="BB17" s="35"/>
      <c r="BC17" s="35"/>
    </row>
    <row r="18" spans="1:55" x14ac:dyDescent="0.3">
      <c r="A18" s="36"/>
      <c r="B18" s="17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169"/>
      <c r="Q18" s="62"/>
      <c r="R18" s="62"/>
      <c r="S18" s="62"/>
      <c r="T18" s="62"/>
      <c r="U18" s="62"/>
      <c r="V18" s="62"/>
      <c r="W18" s="120"/>
      <c r="X18" s="37" t="str">
        <f t="shared" si="2"/>
        <v xml:space="preserve"> </v>
      </c>
      <c r="Z18" s="59" t="str">
        <f t="shared" si="6"/>
        <v xml:space="preserve"> </v>
      </c>
      <c r="AA18" s="59" t="str">
        <f t="shared" si="6"/>
        <v xml:space="preserve"> </v>
      </c>
      <c r="AB18" s="59" t="str">
        <f t="shared" si="7"/>
        <v xml:space="preserve"> </v>
      </c>
      <c r="AC18" s="59" t="str">
        <f t="shared" si="8"/>
        <v xml:space="preserve"> </v>
      </c>
      <c r="AD18" s="59" t="str">
        <f t="shared" si="8"/>
        <v xml:space="preserve"> </v>
      </c>
      <c r="AE18" s="59" t="str">
        <f t="shared" si="8"/>
        <v xml:space="preserve"> </v>
      </c>
      <c r="AF18" s="59" t="str">
        <f t="shared" si="8"/>
        <v xml:space="preserve"> </v>
      </c>
      <c r="AG18" s="59" t="str">
        <f t="shared" si="9"/>
        <v xml:space="preserve"> </v>
      </c>
      <c r="AH18" s="59" t="str">
        <f t="shared" si="10"/>
        <v xml:space="preserve"> </v>
      </c>
      <c r="AI18" s="59" t="str">
        <f t="shared" si="10"/>
        <v xml:space="preserve"> </v>
      </c>
      <c r="AJ18" s="59" t="str">
        <f t="shared" si="10"/>
        <v xml:space="preserve"> </v>
      </c>
      <c r="AK18" s="59" t="str">
        <f t="shared" si="10"/>
        <v xml:space="preserve"> </v>
      </c>
      <c r="AL18" s="59" t="str">
        <f t="shared" si="10"/>
        <v xml:space="preserve"> </v>
      </c>
      <c r="AM18" s="59" t="str">
        <f t="shared" si="10"/>
        <v xml:space="preserve"> </v>
      </c>
      <c r="AN18" s="59" t="str">
        <f t="shared" si="4"/>
        <v xml:space="preserve"> </v>
      </c>
      <c r="AO18" s="59" t="str">
        <f t="shared" si="4"/>
        <v xml:space="preserve"> </v>
      </c>
      <c r="AP18" s="59" t="str">
        <f t="shared" si="4"/>
        <v xml:space="preserve"> </v>
      </c>
      <c r="AQ18" s="59" t="str">
        <f t="shared" si="4"/>
        <v xml:space="preserve"> </v>
      </c>
      <c r="AR18" s="59" t="str">
        <f t="shared" si="4"/>
        <v xml:space="preserve"> </v>
      </c>
      <c r="AS18" s="59" t="str">
        <f t="shared" si="4"/>
        <v xml:space="preserve"> </v>
      </c>
      <c r="AT18" s="59" t="str">
        <f t="shared" si="4"/>
        <v xml:space="preserve"> </v>
      </c>
      <c r="AU18" s="60" t="str">
        <f t="shared" si="5"/>
        <v xml:space="preserve"> </v>
      </c>
      <c r="AV18" s="27" t="b">
        <f t="shared" si="11"/>
        <v>0</v>
      </c>
      <c r="AW18" s="27" t="b">
        <f t="shared" si="12"/>
        <v>0</v>
      </c>
      <c r="AX18" s="27" t="b">
        <f t="shared" si="13"/>
        <v>0</v>
      </c>
      <c r="AY18" s="35"/>
      <c r="AZ18" s="35"/>
      <c r="BA18" s="35"/>
      <c r="BB18" s="35"/>
      <c r="BC18" s="35"/>
    </row>
    <row r="19" spans="1:55" x14ac:dyDescent="0.3">
      <c r="A19" s="36"/>
      <c r="B19" s="17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169"/>
      <c r="Q19" s="62"/>
      <c r="R19" s="62"/>
      <c r="S19" s="62"/>
      <c r="T19" s="62"/>
      <c r="U19" s="62"/>
      <c r="V19" s="62"/>
      <c r="W19" s="120"/>
      <c r="X19" s="37" t="str">
        <f t="shared" si="2"/>
        <v xml:space="preserve"> </v>
      </c>
      <c r="Z19" s="59" t="str">
        <f t="shared" si="6"/>
        <v xml:space="preserve"> </v>
      </c>
      <c r="AA19" s="59" t="str">
        <f t="shared" si="6"/>
        <v xml:space="preserve"> </v>
      </c>
      <c r="AB19" s="59" t="str">
        <f t="shared" si="7"/>
        <v xml:space="preserve"> </v>
      </c>
      <c r="AC19" s="59" t="str">
        <f t="shared" si="8"/>
        <v xml:space="preserve"> </v>
      </c>
      <c r="AD19" s="59" t="str">
        <f t="shared" si="8"/>
        <v xml:space="preserve"> </v>
      </c>
      <c r="AE19" s="59" t="str">
        <f t="shared" si="8"/>
        <v xml:space="preserve"> </v>
      </c>
      <c r="AF19" s="59" t="str">
        <f t="shared" si="8"/>
        <v xml:space="preserve"> </v>
      </c>
      <c r="AG19" s="59" t="str">
        <f t="shared" si="9"/>
        <v xml:space="preserve"> </v>
      </c>
      <c r="AH19" s="59" t="str">
        <f t="shared" si="10"/>
        <v xml:space="preserve"> </v>
      </c>
      <c r="AI19" s="59" t="str">
        <f t="shared" si="10"/>
        <v xml:space="preserve"> </v>
      </c>
      <c r="AJ19" s="59" t="str">
        <f t="shared" si="10"/>
        <v xml:space="preserve"> </v>
      </c>
      <c r="AK19" s="59" t="str">
        <f t="shared" si="10"/>
        <v xml:space="preserve"> </v>
      </c>
      <c r="AL19" s="59" t="str">
        <f t="shared" si="10"/>
        <v xml:space="preserve"> </v>
      </c>
      <c r="AM19" s="59" t="str">
        <f t="shared" si="10"/>
        <v xml:space="preserve"> </v>
      </c>
      <c r="AN19" s="59" t="str">
        <f t="shared" si="4"/>
        <v xml:space="preserve"> </v>
      </c>
      <c r="AO19" s="59" t="str">
        <f t="shared" si="4"/>
        <v xml:space="preserve"> </v>
      </c>
      <c r="AP19" s="59" t="str">
        <f t="shared" si="4"/>
        <v xml:space="preserve"> </v>
      </c>
      <c r="AQ19" s="59" t="str">
        <f t="shared" si="4"/>
        <v xml:space="preserve"> </v>
      </c>
      <c r="AR19" s="59" t="str">
        <f t="shared" si="4"/>
        <v xml:space="preserve"> </v>
      </c>
      <c r="AS19" s="59" t="str">
        <f t="shared" si="4"/>
        <v xml:space="preserve"> </v>
      </c>
      <c r="AT19" s="59" t="str">
        <f t="shared" si="4"/>
        <v xml:space="preserve"> </v>
      </c>
      <c r="AU19" s="60" t="str">
        <f t="shared" si="5"/>
        <v xml:space="preserve"> </v>
      </c>
      <c r="AV19" s="27" t="b">
        <f t="shared" si="11"/>
        <v>0</v>
      </c>
      <c r="AW19" s="27" t="b">
        <f t="shared" si="12"/>
        <v>0</v>
      </c>
      <c r="AX19" s="27" t="b">
        <f t="shared" si="13"/>
        <v>0</v>
      </c>
      <c r="AY19" s="35"/>
      <c r="AZ19" s="35"/>
      <c r="BA19" s="35"/>
      <c r="BB19" s="35"/>
      <c r="BC19" s="35"/>
    </row>
    <row r="20" spans="1:55" x14ac:dyDescent="0.3">
      <c r="A20" s="36"/>
      <c r="B20" s="173"/>
      <c r="C20" s="170"/>
      <c r="D20" s="62"/>
      <c r="E20" s="170"/>
      <c r="F20" s="170"/>
      <c r="G20" s="170"/>
      <c r="H20" s="170"/>
      <c r="I20" s="170"/>
      <c r="J20" s="170"/>
      <c r="K20" s="170"/>
      <c r="L20" s="170"/>
      <c r="M20" s="170"/>
      <c r="N20" s="170"/>
      <c r="O20" s="170"/>
      <c r="P20" s="62"/>
      <c r="Q20" s="62"/>
      <c r="R20" s="62"/>
      <c r="S20" s="62"/>
      <c r="T20" s="62"/>
      <c r="U20" s="62"/>
      <c r="V20" s="62"/>
      <c r="W20" s="120"/>
      <c r="X20" s="37" t="str">
        <f t="shared" si="2"/>
        <v xml:space="preserve"> </v>
      </c>
      <c r="Z20" s="59" t="str">
        <f t="shared" si="6"/>
        <v xml:space="preserve"> </v>
      </c>
      <c r="AA20" s="59" t="str">
        <f t="shared" si="6"/>
        <v xml:space="preserve"> </v>
      </c>
      <c r="AB20" s="59" t="str">
        <f t="shared" si="7"/>
        <v xml:space="preserve"> </v>
      </c>
      <c r="AC20" s="59" t="str">
        <f t="shared" si="8"/>
        <v xml:space="preserve"> </v>
      </c>
      <c r="AD20" s="59" t="str">
        <f t="shared" si="8"/>
        <v xml:space="preserve"> </v>
      </c>
      <c r="AE20" s="59" t="str">
        <f t="shared" si="8"/>
        <v xml:space="preserve"> </v>
      </c>
      <c r="AF20" s="59" t="str">
        <f t="shared" si="8"/>
        <v xml:space="preserve"> </v>
      </c>
      <c r="AG20" s="59" t="str">
        <f t="shared" si="9"/>
        <v xml:space="preserve"> </v>
      </c>
      <c r="AH20" s="59" t="str">
        <f t="shared" si="10"/>
        <v xml:space="preserve"> </v>
      </c>
      <c r="AI20" s="59" t="str">
        <f t="shared" si="10"/>
        <v xml:space="preserve"> </v>
      </c>
      <c r="AJ20" s="59" t="str">
        <f t="shared" si="10"/>
        <v xml:space="preserve"> </v>
      </c>
      <c r="AK20" s="59" t="str">
        <f t="shared" si="10"/>
        <v xml:space="preserve"> </v>
      </c>
      <c r="AL20" s="59" t="str">
        <f t="shared" si="10"/>
        <v xml:space="preserve"> </v>
      </c>
      <c r="AM20" s="59" t="str">
        <f t="shared" si="10"/>
        <v xml:space="preserve"> </v>
      </c>
      <c r="AN20" s="59" t="str">
        <f t="shared" si="4"/>
        <v xml:space="preserve"> </v>
      </c>
      <c r="AO20" s="59" t="str">
        <f t="shared" si="4"/>
        <v xml:space="preserve"> </v>
      </c>
      <c r="AP20" s="59" t="str">
        <f t="shared" si="4"/>
        <v xml:space="preserve"> </v>
      </c>
      <c r="AQ20" s="59" t="str">
        <f t="shared" si="4"/>
        <v xml:space="preserve"> </v>
      </c>
      <c r="AR20" s="59" t="str">
        <f t="shared" si="4"/>
        <v xml:space="preserve"> </v>
      </c>
      <c r="AS20" s="59" t="str">
        <f t="shared" si="4"/>
        <v xml:space="preserve"> </v>
      </c>
      <c r="AT20" s="59" t="str">
        <f t="shared" si="4"/>
        <v xml:space="preserve"> </v>
      </c>
      <c r="AU20" s="60" t="str">
        <f t="shared" si="5"/>
        <v xml:space="preserve"> </v>
      </c>
      <c r="AV20" s="27" t="b">
        <f t="shared" si="11"/>
        <v>0</v>
      </c>
      <c r="AW20" s="27" t="b">
        <f t="shared" si="12"/>
        <v>0</v>
      </c>
      <c r="AX20" s="27" t="b">
        <f t="shared" si="13"/>
        <v>0</v>
      </c>
      <c r="AY20" s="35"/>
      <c r="AZ20" s="35"/>
      <c r="BA20" s="35"/>
      <c r="BB20" s="35"/>
      <c r="BC20" s="35"/>
    </row>
    <row r="21" spans="1:55" x14ac:dyDescent="0.3">
      <c r="A21" s="36"/>
      <c r="B21" s="173"/>
      <c r="C21" s="170"/>
      <c r="D21" s="62"/>
      <c r="E21" s="170"/>
      <c r="F21" s="170"/>
      <c r="G21" s="170"/>
      <c r="H21" s="170"/>
      <c r="I21" s="170"/>
      <c r="J21" s="170"/>
      <c r="K21" s="170"/>
      <c r="L21" s="170"/>
      <c r="M21" s="170"/>
      <c r="N21" s="170"/>
      <c r="O21" s="170"/>
      <c r="P21" s="62"/>
      <c r="Q21" s="62"/>
      <c r="R21" s="62"/>
      <c r="S21" s="62"/>
      <c r="T21" s="62"/>
      <c r="U21" s="62"/>
      <c r="V21" s="62"/>
      <c r="W21" s="120"/>
      <c r="X21" s="37" t="str">
        <f t="shared" si="2"/>
        <v xml:space="preserve"> </v>
      </c>
      <c r="Z21" s="59" t="str">
        <f t="shared" si="6"/>
        <v xml:space="preserve"> </v>
      </c>
      <c r="AA21" s="59" t="str">
        <f t="shared" si="6"/>
        <v xml:space="preserve"> </v>
      </c>
      <c r="AB21" s="59" t="str">
        <f t="shared" si="7"/>
        <v xml:space="preserve"> </v>
      </c>
      <c r="AC21" s="59" t="str">
        <f t="shared" si="8"/>
        <v xml:space="preserve"> </v>
      </c>
      <c r="AD21" s="59" t="str">
        <f t="shared" si="8"/>
        <v xml:space="preserve"> </v>
      </c>
      <c r="AE21" s="59" t="str">
        <f t="shared" si="8"/>
        <v xml:space="preserve"> </v>
      </c>
      <c r="AF21" s="59" t="str">
        <f t="shared" si="8"/>
        <v xml:space="preserve"> </v>
      </c>
      <c r="AG21" s="59" t="str">
        <f t="shared" si="9"/>
        <v xml:space="preserve"> </v>
      </c>
      <c r="AH21" s="59" t="str">
        <f t="shared" si="10"/>
        <v xml:space="preserve"> </v>
      </c>
      <c r="AI21" s="59" t="str">
        <f t="shared" si="10"/>
        <v xml:space="preserve"> </v>
      </c>
      <c r="AJ21" s="59" t="str">
        <f t="shared" si="10"/>
        <v xml:space="preserve"> </v>
      </c>
      <c r="AK21" s="59" t="str">
        <f t="shared" si="10"/>
        <v xml:space="preserve"> </v>
      </c>
      <c r="AL21" s="59" t="str">
        <f t="shared" si="10"/>
        <v xml:space="preserve"> </v>
      </c>
      <c r="AM21" s="59" t="str">
        <f t="shared" si="10"/>
        <v xml:space="preserve"> </v>
      </c>
      <c r="AN21" s="59" t="str">
        <f t="shared" si="4"/>
        <v xml:space="preserve"> </v>
      </c>
      <c r="AO21" s="59" t="str">
        <f t="shared" si="4"/>
        <v xml:space="preserve"> </v>
      </c>
      <c r="AP21" s="59" t="str">
        <f t="shared" si="4"/>
        <v xml:space="preserve"> </v>
      </c>
      <c r="AQ21" s="59" t="str">
        <f t="shared" si="4"/>
        <v xml:space="preserve"> </v>
      </c>
      <c r="AR21" s="59" t="str">
        <f t="shared" si="4"/>
        <v xml:space="preserve"> </v>
      </c>
      <c r="AS21" s="59" t="str">
        <f t="shared" si="4"/>
        <v xml:space="preserve"> </v>
      </c>
      <c r="AT21" s="59" t="str">
        <f t="shared" si="4"/>
        <v xml:space="preserve"> </v>
      </c>
      <c r="AU21" s="60" t="str">
        <f t="shared" si="5"/>
        <v xml:space="preserve"> </v>
      </c>
      <c r="AV21" s="27" t="b">
        <f t="shared" si="11"/>
        <v>0</v>
      </c>
      <c r="AW21" s="27" t="b">
        <f t="shared" si="12"/>
        <v>0</v>
      </c>
      <c r="AX21" s="27" t="b">
        <f t="shared" si="13"/>
        <v>0</v>
      </c>
      <c r="AY21" s="35"/>
      <c r="AZ21" s="35"/>
      <c r="BA21" s="35"/>
      <c r="BB21" s="35"/>
      <c r="BC21" s="35"/>
    </row>
    <row r="22" spans="1:55" x14ac:dyDescent="0.3">
      <c r="A22" s="36"/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146"/>
      <c r="Q22" s="54"/>
      <c r="R22" s="54"/>
      <c r="S22" s="54"/>
      <c r="T22" s="54"/>
      <c r="U22" s="54"/>
      <c r="V22" s="56"/>
      <c r="W22" s="61"/>
      <c r="X22" s="37" t="str">
        <f t="shared" si="2"/>
        <v xml:space="preserve"> </v>
      </c>
      <c r="Z22" s="59" t="str">
        <f t="shared" si="6"/>
        <v xml:space="preserve"> </v>
      </c>
      <c r="AA22" s="59" t="str">
        <f t="shared" si="6"/>
        <v xml:space="preserve"> </v>
      </c>
      <c r="AB22" s="59" t="str">
        <f t="shared" si="7"/>
        <v xml:space="preserve"> </v>
      </c>
      <c r="AC22" s="59" t="str">
        <f t="shared" si="8"/>
        <v xml:space="preserve"> </v>
      </c>
      <c r="AD22" s="59" t="str">
        <f t="shared" si="8"/>
        <v xml:space="preserve"> </v>
      </c>
      <c r="AE22" s="59" t="str">
        <f t="shared" si="8"/>
        <v xml:space="preserve"> </v>
      </c>
      <c r="AF22" s="59" t="str">
        <f t="shared" si="8"/>
        <v xml:space="preserve"> </v>
      </c>
      <c r="AG22" s="59" t="str">
        <f t="shared" si="9"/>
        <v xml:space="preserve"> </v>
      </c>
      <c r="AH22" s="59" t="str">
        <f t="shared" si="10"/>
        <v xml:space="preserve"> </v>
      </c>
      <c r="AI22" s="59" t="str">
        <f t="shared" si="10"/>
        <v xml:space="preserve"> </v>
      </c>
      <c r="AJ22" s="59" t="str">
        <f t="shared" si="10"/>
        <v xml:space="preserve"> </v>
      </c>
      <c r="AK22" s="59" t="str">
        <f t="shared" si="10"/>
        <v xml:space="preserve"> </v>
      </c>
      <c r="AL22" s="59" t="str">
        <f t="shared" si="10"/>
        <v xml:space="preserve"> </v>
      </c>
      <c r="AM22" s="59" t="str">
        <f t="shared" si="10"/>
        <v xml:space="preserve"> </v>
      </c>
      <c r="AN22" s="59" t="str">
        <f t="shared" si="4"/>
        <v xml:space="preserve"> </v>
      </c>
      <c r="AO22" s="59" t="str">
        <f t="shared" si="4"/>
        <v xml:space="preserve"> </v>
      </c>
      <c r="AP22" s="59" t="str">
        <f t="shared" si="4"/>
        <v xml:space="preserve"> </v>
      </c>
      <c r="AQ22" s="59" t="str">
        <f t="shared" si="4"/>
        <v xml:space="preserve"> </v>
      </c>
      <c r="AR22" s="59" t="str">
        <f t="shared" si="4"/>
        <v xml:space="preserve"> </v>
      </c>
      <c r="AS22" s="59" t="str">
        <f t="shared" si="4"/>
        <v xml:space="preserve"> </v>
      </c>
      <c r="AT22" s="59" t="str">
        <f t="shared" si="4"/>
        <v xml:space="preserve"> </v>
      </c>
      <c r="AU22" s="60" t="str">
        <f t="shared" si="5"/>
        <v xml:space="preserve"> </v>
      </c>
      <c r="AV22" s="27" t="b">
        <f t="shared" si="11"/>
        <v>0</v>
      </c>
      <c r="AW22" s="27" t="b">
        <f t="shared" si="12"/>
        <v>0</v>
      </c>
      <c r="AX22" s="27" t="b">
        <f t="shared" si="13"/>
        <v>0</v>
      </c>
      <c r="AY22" s="35"/>
      <c r="AZ22" s="35"/>
      <c r="BA22" s="35"/>
      <c r="BB22" s="35"/>
      <c r="BC22" s="35"/>
    </row>
    <row r="23" spans="1:55" x14ac:dyDescent="0.3">
      <c r="A23" s="36"/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146"/>
      <c r="Q23" s="54"/>
      <c r="R23" s="54"/>
      <c r="S23" s="54"/>
      <c r="T23" s="54"/>
      <c r="U23" s="54"/>
      <c r="V23" s="56"/>
      <c r="W23" s="61"/>
      <c r="X23" s="37" t="str">
        <f t="shared" si="2"/>
        <v xml:space="preserve"> </v>
      </c>
      <c r="Z23" s="59" t="str">
        <f t="shared" si="6"/>
        <v xml:space="preserve"> </v>
      </c>
      <c r="AA23" s="59" t="str">
        <f t="shared" si="6"/>
        <v xml:space="preserve"> </v>
      </c>
      <c r="AB23" s="59" t="str">
        <f t="shared" si="7"/>
        <v xml:space="preserve"> </v>
      </c>
      <c r="AC23" s="59" t="str">
        <f t="shared" si="8"/>
        <v xml:space="preserve"> </v>
      </c>
      <c r="AD23" s="59" t="str">
        <f t="shared" si="8"/>
        <v xml:space="preserve"> </v>
      </c>
      <c r="AE23" s="59" t="str">
        <f t="shared" si="8"/>
        <v xml:space="preserve"> </v>
      </c>
      <c r="AF23" s="59" t="str">
        <f t="shared" si="8"/>
        <v xml:space="preserve"> </v>
      </c>
      <c r="AG23" s="59" t="str">
        <f t="shared" si="9"/>
        <v xml:space="preserve"> </v>
      </c>
      <c r="AH23" s="59" t="str">
        <f t="shared" si="10"/>
        <v xml:space="preserve"> </v>
      </c>
      <c r="AI23" s="59" t="str">
        <f t="shared" si="10"/>
        <v xml:space="preserve"> </v>
      </c>
      <c r="AJ23" s="59" t="str">
        <f t="shared" si="10"/>
        <v xml:space="preserve"> </v>
      </c>
      <c r="AK23" s="59" t="str">
        <f t="shared" si="10"/>
        <v xml:space="preserve"> </v>
      </c>
      <c r="AL23" s="59" t="str">
        <f t="shared" si="10"/>
        <v xml:space="preserve"> </v>
      </c>
      <c r="AM23" s="59" t="str">
        <f t="shared" si="10"/>
        <v xml:space="preserve"> </v>
      </c>
      <c r="AN23" s="59" t="str">
        <f t="shared" si="4"/>
        <v xml:space="preserve"> </v>
      </c>
      <c r="AO23" s="59" t="str">
        <f t="shared" si="4"/>
        <v xml:space="preserve"> </v>
      </c>
      <c r="AP23" s="59" t="str">
        <f t="shared" si="4"/>
        <v xml:space="preserve"> </v>
      </c>
      <c r="AQ23" s="59" t="str">
        <f t="shared" si="4"/>
        <v xml:space="preserve"> </v>
      </c>
      <c r="AR23" s="59" t="str">
        <f t="shared" si="4"/>
        <v xml:space="preserve"> </v>
      </c>
      <c r="AS23" s="59" t="str">
        <f t="shared" si="4"/>
        <v xml:space="preserve"> </v>
      </c>
      <c r="AT23" s="59" t="str">
        <f t="shared" si="4"/>
        <v xml:space="preserve"> </v>
      </c>
      <c r="AU23" s="60" t="str">
        <f t="shared" si="5"/>
        <v xml:space="preserve"> </v>
      </c>
      <c r="AV23" s="27" t="b">
        <f t="shared" si="11"/>
        <v>0</v>
      </c>
      <c r="AW23" s="27" t="b">
        <f t="shared" si="12"/>
        <v>0</v>
      </c>
      <c r="AX23" s="27" t="b">
        <f t="shared" si="13"/>
        <v>0</v>
      </c>
    </row>
    <row r="24" spans="1:55" x14ac:dyDescent="0.3">
      <c r="A24" s="36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146"/>
      <c r="Q24" s="54"/>
      <c r="R24" s="54"/>
      <c r="S24" s="54"/>
      <c r="T24" s="54"/>
      <c r="U24" s="54"/>
      <c r="V24" s="56"/>
      <c r="W24" s="61"/>
      <c r="X24" s="37" t="str">
        <f t="shared" si="2"/>
        <v xml:space="preserve"> </v>
      </c>
      <c r="Z24" s="59" t="str">
        <f t="shared" si="6"/>
        <v xml:space="preserve"> </v>
      </c>
      <c r="AA24" s="59" t="str">
        <f t="shared" si="6"/>
        <v xml:space="preserve"> </v>
      </c>
      <c r="AB24" s="59" t="str">
        <f t="shared" si="7"/>
        <v xml:space="preserve"> </v>
      </c>
      <c r="AC24" s="59" t="str">
        <f t="shared" si="8"/>
        <v xml:space="preserve"> </v>
      </c>
      <c r="AD24" s="59" t="str">
        <f t="shared" si="8"/>
        <v xml:space="preserve"> </v>
      </c>
      <c r="AE24" s="59" t="str">
        <f t="shared" si="8"/>
        <v xml:space="preserve"> </v>
      </c>
      <c r="AF24" s="59" t="str">
        <f t="shared" si="8"/>
        <v xml:space="preserve"> </v>
      </c>
      <c r="AG24" s="59" t="str">
        <f t="shared" si="9"/>
        <v xml:space="preserve"> </v>
      </c>
      <c r="AH24" s="59" t="str">
        <f t="shared" si="10"/>
        <v xml:space="preserve"> </v>
      </c>
      <c r="AI24" s="59" t="str">
        <f t="shared" si="10"/>
        <v xml:space="preserve"> </v>
      </c>
      <c r="AJ24" s="59" t="str">
        <f t="shared" si="10"/>
        <v xml:space="preserve"> </v>
      </c>
      <c r="AK24" s="59" t="str">
        <f t="shared" si="10"/>
        <v xml:space="preserve"> </v>
      </c>
      <c r="AL24" s="59" t="str">
        <f t="shared" si="10"/>
        <v xml:space="preserve"> </v>
      </c>
      <c r="AM24" s="59" t="str">
        <f t="shared" si="10"/>
        <v xml:space="preserve"> </v>
      </c>
      <c r="AN24" s="59" t="str">
        <f t="shared" si="4"/>
        <v xml:space="preserve"> </v>
      </c>
      <c r="AO24" s="59" t="str">
        <f t="shared" si="4"/>
        <v xml:space="preserve"> </v>
      </c>
      <c r="AP24" s="59" t="str">
        <f t="shared" si="4"/>
        <v xml:space="preserve"> </v>
      </c>
      <c r="AQ24" s="59" t="str">
        <f t="shared" si="4"/>
        <v xml:space="preserve"> </v>
      </c>
      <c r="AR24" s="59" t="str">
        <f t="shared" si="4"/>
        <v xml:space="preserve"> </v>
      </c>
      <c r="AS24" s="59" t="str">
        <f t="shared" si="4"/>
        <v xml:space="preserve"> </v>
      </c>
      <c r="AT24" s="59" t="str">
        <f t="shared" si="4"/>
        <v xml:space="preserve"> </v>
      </c>
      <c r="AU24" s="60" t="str">
        <f t="shared" si="5"/>
        <v xml:space="preserve"> </v>
      </c>
      <c r="AV24" s="27" t="b">
        <f t="shared" si="11"/>
        <v>0</v>
      </c>
      <c r="AW24" s="27" t="b">
        <f t="shared" si="12"/>
        <v>0</v>
      </c>
      <c r="AX24" s="27" t="b">
        <f t="shared" si="13"/>
        <v>0</v>
      </c>
    </row>
    <row r="25" spans="1:55" x14ac:dyDescent="0.3">
      <c r="A25" s="36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146"/>
      <c r="Q25" s="54"/>
      <c r="R25" s="54"/>
      <c r="S25" s="54"/>
      <c r="T25" s="54"/>
      <c r="U25" s="54"/>
      <c r="V25" s="56"/>
      <c r="W25" s="61"/>
      <c r="X25" s="37" t="str">
        <f t="shared" si="2"/>
        <v xml:space="preserve"> </v>
      </c>
      <c r="Z25" s="59" t="str">
        <f t="shared" si="6"/>
        <v xml:space="preserve"> </v>
      </c>
      <c r="AA25" s="59" t="str">
        <f t="shared" si="6"/>
        <v xml:space="preserve"> </v>
      </c>
      <c r="AB25" s="59" t="str">
        <f t="shared" si="7"/>
        <v xml:space="preserve"> </v>
      </c>
      <c r="AC25" s="59" t="str">
        <f t="shared" si="8"/>
        <v xml:space="preserve"> </v>
      </c>
      <c r="AD25" s="59" t="str">
        <f t="shared" si="8"/>
        <v xml:space="preserve"> </v>
      </c>
      <c r="AE25" s="59" t="str">
        <f t="shared" si="8"/>
        <v xml:space="preserve"> </v>
      </c>
      <c r="AF25" s="59" t="str">
        <f t="shared" si="8"/>
        <v xml:space="preserve"> </v>
      </c>
      <c r="AG25" s="59" t="str">
        <f t="shared" si="9"/>
        <v xml:space="preserve"> </v>
      </c>
      <c r="AH25" s="59" t="str">
        <f t="shared" si="10"/>
        <v xml:space="preserve"> </v>
      </c>
      <c r="AI25" s="59" t="str">
        <f t="shared" si="10"/>
        <v xml:space="preserve"> </v>
      </c>
      <c r="AJ25" s="59" t="str">
        <f t="shared" si="10"/>
        <v xml:space="preserve"> </v>
      </c>
      <c r="AK25" s="59" t="str">
        <f t="shared" si="10"/>
        <v xml:space="preserve"> </v>
      </c>
      <c r="AL25" s="59" t="str">
        <f t="shared" si="10"/>
        <v xml:space="preserve"> </v>
      </c>
      <c r="AM25" s="59" t="str">
        <f t="shared" si="10"/>
        <v xml:space="preserve"> </v>
      </c>
      <c r="AN25" s="59" t="str">
        <f t="shared" si="4"/>
        <v xml:space="preserve"> </v>
      </c>
      <c r="AO25" s="59" t="str">
        <f t="shared" si="4"/>
        <v xml:space="preserve"> </v>
      </c>
      <c r="AP25" s="59" t="str">
        <f t="shared" si="4"/>
        <v xml:space="preserve"> </v>
      </c>
      <c r="AQ25" s="59" t="str">
        <f t="shared" si="4"/>
        <v xml:space="preserve"> </v>
      </c>
      <c r="AR25" s="59" t="str">
        <f t="shared" si="4"/>
        <v xml:space="preserve"> </v>
      </c>
      <c r="AS25" s="59" t="str">
        <f t="shared" si="4"/>
        <v xml:space="preserve"> </v>
      </c>
      <c r="AT25" s="59" t="str">
        <f t="shared" si="4"/>
        <v xml:space="preserve"> </v>
      </c>
      <c r="AU25" s="60" t="str">
        <f t="shared" si="5"/>
        <v xml:space="preserve"> </v>
      </c>
      <c r="AV25" s="27" t="b">
        <f t="shared" si="11"/>
        <v>0</v>
      </c>
      <c r="AW25" s="27" t="b">
        <f t="shared" si="12"/>
        <v>0</v>
      </c>
      <c r="AX25" s="27" t="b">
        <f t="shared" si="13"/>
        <v>0</v>
      </c>
    </row>
    <row r="26" spans="1:55" x14ac:dyDescent="0.3">
      <c r="A26" s="36"/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146"/>
      <c r="Q26" s="54"/>
      <c r="R26" s="54"/>
      <c r="S26" s="54"/>
      <c r="T26" s="54"/>
      <c r="U26" s="56"/>
      <c r="V26" s="56"/>
      <c r="W26" s="61"/>
      <c r="X26" s="37" t="str">
        <f t="shared" si="2"/>
        <v xml:space="preserve"> </v>
      </c>
      <c r="Z26" s="59" t="str">
        <f t="shared" si="6"/>
        <v xml:space="preserve"> </v>
      </c>
      <c r="AA26" s="59" t="str">
        <f t="shared" si="6"/>
        <v xml:space="preserve"> </v>
      </c>
      <c r="AB26" s="59" t="str">
        <f t="shared" ref="AB26:AB59" si="14">IF(ISBLANK($A26)," ",IF(ISNUMBER(D26),D26,0))</f>
        <v xml:space="preserve"> </v>
      </c>
      <c r="AC26" s="59" t="str">
        <f t="shared" si="8"/>
        <v xml:space="preserve"> </v>
      </c>
      <c r="AD26" s="59" t="str">
        <f t="shared" si="8"/>
        <v xml:space="preserve"> </v>
      </c>
      <c r="AE26" s="59" t="str">
        <f t="shared" si="8"/>
        <v xml:space="preserve"> </v>
      </c>
      <c r="AF26" s="59" t="str">
        <f t="shared" si="8"/>
        <v xml:space="preserve"> </v>
      </c>
      <c r="AG26" s="59" t="str">
        <f t="shared" ref="AG26:AG59" si="15">IF(ISBLANK($A26)," ",IF(ISNUMBER(I26),I26,0))</f>
        <v xml:space="preserve"> </v>
      </c>
      <c r="AH26" s="59" t="str">
        <f t="shared" si="10"/>
        <v xml:space="preserve"> </v>
      </c>
      <c r="AI26" s="59" t="str">
        <f t="shared" si="10"/>
        <v xml:space="preserve"> </v>
      </c>
      <c r="AJ26" s="59" t="str">
        <f t="shared" si="10"/>
        <v xml:space="preserve"> </v>
      </c>
      <c r="AK26" s="59" t="str">
        <f t="shared" si="10"/>
        <v xml:space="preserve"> </v>
      </c>
      <c r="AL26" s="59" t="str">
        <f t="shared" si="10"/>
        <v xml:space="preserve"> </v>
      </c>
      <c r="AM26" s="59" t="str">
        <f t="shared" si="10"/>
        <v xml:space="preserve"> </v>
      </c>
      <c r="AN26" s="59" t="str">
        <f t="shared" si="4"/>
        <v xml:space="preserve"> </v>
      </c>
      <c r="AO26" s="59" t="str">
        <f t="shared" si="4"/>
        <v xml:space="preserve"> </v>
      </c>
      <c r="AP26" s="59" t="str">
        <f t="shared" si="4"/>
        <v xml:space="preserve"> </v>
      </c>
      <c r="AQ26" s="59" t="str">
        <f t="shared" si="4"/>
        <v xml:space="preserve"> </v>
      </c>
      <c r="AR26" s="59" t="str">
        <f t="shared" si="4"/>
        <v xml:space="preserve"> </v>
      </c>
      <c r="AS26" s="59" t="str">
        <f t="shared" si="4"/>
        <v xml:space="preserve"> </v>
      </c>
      <c r="AT26" s="59" t="str">
        <f t="shared" si="4"/>
        <v xml:space="preserve"> </v>
      </c>
      <c r="AU26" s="60" t="str">
        <f t="shared" si="5"/>
        <v xml:space="preserve"> </v>
      </c>
      <c r="AV26" s="27" t="b">
        <f t="shared" si="11"/>
        <v>0</v>
      </c>
      <c r="AW26" s="27" t="b">
        <f t="shared" si="12"/>
        <v>0</v>
      </c>
      <c r="AX26" s="27" t="b">
        <f t="shared" si="13"/>
        <v>0</v>
      </c>
    </row>
    <row r="27" spans="1:55" x14ac:dyDescent="0.3">
      <c r="A27" s="36"/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146"/>
      <c r="Q27" s="54"/>
      <c r="R27" s="54"/>
      <c r="S27" s="54"/>
      <c r="T27" s="54"/>
      <c r="U27" s="54"/>
      <c r="V27" s="56"/>
      <c r="W27" s="61"/>
      <c r="X27" s="37" t="str">
        <f t="shared" si="2"/>
        <v xml:space="preserve"> </v>
      </c>
      <c r="Z27" s="59" t="str">
        <f t="shared" si="6"/>
        <v xml:space="preserve"> </v>
      </c>
      <c r="AA27" s="59" t="str">
        <f t="shared" si="6"/>
        <v xml:space="preserve"> </v>
      </c>
      <c r="AB27" s="59" t="str">
        <f t="shared" si="14"/>
        <v xml:space="preserve"> </v>
      </c>
      <c r="AC27" s="59" t="str">
        <f t="shared" si="8"/>
        <v xml:space="preserve"> </v>
      </c>
      <c r="AD27" s="59" t="str">
        <f t="shared" si="8"/>
        <v xml:space="preserve"> </v>
      </c>
      <c r="AE27" s="59" t="str">
        <f t="shared" si="8"/>
        <v xml:space="preserve"> </v>
      </c>
      <c r="AF27" s="59" t="str">
        <f t="shared" si="8"/>
        <v xml:space="preserve"> </v>
      </c>
      <c r="AG27" s="59" t="str">
        <f t="shared" si="15"/>
        <v xml:space="preserve"> </v>
      </c>
      <c r="AH27" s="59" t="str">
        <f t="shared" si="10"/>
        <v xml:space="preserve"> </v>
      </c>
      <c r="AI27" s="59" t="str">
        <f t="shared" si="10"/>
        <v xml:space="preserve"> </v>
      </c>
      <c r="AJ27" s="59" t="str">
        <f t="shared" si="10"/>
        <v xml:space="preserve"> </v>
      </c>
      <c r="AK27" s="59" t="str">
        <f t="shared" si="10"/>
        <v xml:space="preserve"> </v>
      </c>
      <c r="AL27" s="59" t="str">
        <f t="shared" si="10"/>
        <v xml:space="preserve"> </v>
      </c>
      <c r="AM27" s="59" t="str">
        <f t="shared" si="10"/>
        <v xml:space="preserve"> </v>
      </c>
      <c r="AN27" s="59" t="str">
        <f t="shared" si="4"/>
        <v xml:space="preserve"> </v>
      </c>
      <c r="AO27" s="59" t="str">
        <f t="shared" si="4"/>
        <v xml:space="preserve"> </v>
      </c>
      <c r="AP27" s="59" t="str">
        <f t="shared" si="4"/>
        <v xml:space="preserve"> </v>
      </c>
      <c r="AQ27" s="59" t="str">
        <f t="shared" si="4"/>
        <v xml:space="preserve"> </v>
      </c>
      <c r="AR27" s="59" t="str">
        <f t="shared" si="4"/>
        <v xml:space="preserve"> </v>
      </c>
      <c r="AS27" s="59" t="str">
        <f t="shared" si="4"/>
        <v xml:space="preserve"> </v>
      </c>
      <c r="AT27" s="59" t="str">
        <f t="shared" si="4"/>
        <v xml:space="preserve"> </v>
      </c>
      <c r="AU27" s="60" t="str">
        <f t="shared" si="5"/>
        <v xml:space="preserve"> </v>
      </c>
      <c r="AV27" s="27" t="b">
        <f t="shared" si="11"/>
        <v>0</v>
      </c>
      <c r="AW27" s="27" t="b">
        <f t="shared" si="12"/>
        <v>0</v>
      </c>
      <c r="AX27" s="27" t="b">
        <f t="shared" si="13"/>
        <v>0</v>
      </c>
    </row>
    <row r="28" spans="1:55" x14ac:dyDescent="0.3">
      <c r="A28" s="36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146"/>
      <c r="Q28" s="54"/>
      <c r="R28" s="54"/>
      <c r="S28" s="54"/>
      <c r="T28" s="54"/>
      <c r="U28" s="54"/>
      <c r="V28" s="56"/>
      <c r="W28" s="61"/>
      <c r="X28" s="37" t="str">
        <f t="shared" si="2"/>
        <v xml:space="preserve"> </v>
      </c>
      <c r="Z28" s="59" t="str">
        <f t="shared" si="6"/>
        <v xml:space="preserve"> </v>
      </c>
      <c r="AA28" s="59" t="str">
        <f t="shared" si="6"/>
        <v xml:space="preserve"> </v>
      </c>
      <c r="AB28" s="59" t="str">
        <f t="shared" si="14"/>
        <v xml:space="preserve"> </v>
      </c>
      <c r="AC28" s="59" t="str">
        <f t="shared" si="8"/>
        <v xml:space="preserve"> </v>
      </c>
      <c r="AD28" s="59" t="str">
        <f t="shared" si="8"/>
        <v xml:space="preserve"> </v>
      </c>
      <c r="AE28" s="59" t="str">
        <f t="shared" si="8"/>
        <v xml:space="preserve"> </v>
      </c>
      <c r="AF28" s="59" t="str">
        <f t="shared" si="8"/>
        <v xml:space="preserve"> </v>
      </c>
      <c r="AG28" s="59" t="str">
        <f t="shared" si="15"/>
        <v xml:space="preserve"> </v>
      </c>
      <c r="AH28" s="59" t="str">
        <f t="shared" si="10"/>
        <v xml:space="preserve"> </v>
      </c>
      <c r="AI28" s="59" t="str">
        <f t="shared" si="10"/>
        <v xml:space="preserve"> </v>
      </c>
      <c r="AJ28" s="59" t="str">
        <f t="shared" si="10"/>
        <v xml:space="preserve"> </v>
      </c>
      <c r="AK28" s="59" t="str">
        <f t="shared" si="10"/>
        <v xml:space="preserve"> </v>
      </c>
      <c r="AL28" s="59" t="str">
        <f t="shared" si="10"/>
        <v xml:space="preserve"> </v>
      </c>
      <c r="AM28" s="59" t="str">
        <f t="shared" si="10"/>
        <v xml:space="preserve"> </v>
      </c>
      <c r="AN28" s="59" t="str">
        <f t="shared" si="4"/>
        <v xml:space="preserve"> </v>
      </c>
      <c r="AO28" s="59" t="str">
        <f t="shared" si="4"/>
        <v xml:space="preserve"> </v>
      </c>
      <c r="AP28" s="59" t="str">
        <f t="shared" si="4"/>
        <v xml:space="preserve"> </v>
      </c>
      <c r="AQ28" s="59" t="str">
        <f t="shared" si="4"/>
        <v xml:space="preserve"> </v>
      </c>
      <c r="AR28" s="59" t="str">
        <f t="shared" si="4"/>
        <v xml:space="preserve"> </v>
      </c>
      <c r="AS28" s="59" t="str">
        <f t="shared" si="4"/>
        <v xml:space="preserve"> </v>
      </c>
      <c r="AT28" s="59" t="str">
        <f t="shared" si="4"/>
        <v xml:space="preserve"> </v>
      </c>
      <c r="AU28" s="60" t="str">
        <f t="shared" si="5"/>
        <v xml:space="preserve"> </v>
      </c>
      <c r="AV28" s="27" t="b">
        <f t="shared" si="11"/>
        <v>0</v>
      </c>
      <c r="AW28" s="27" t="b">
        <f t="shared" si="12"/>
        <v>0</v>
      </c>
      <c r="AX28" s="27" t="b">
        <f t="shared" si="13"/>
        <v>0</v>
      </c>
    </row>
    <row r="29" spans="1:55" x14ac:dyDescent="0.3">
      <c r="A29" s="36"/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146"/>
      <c r="Q29" s="54"/>
      <c r="R29" s="54"/>
      <c r="S29" s="54"/>
      <c r="T29" s="54"/>
      <c r="U29" s="54"/>
      <c r="V29" s="56"/>
      <c r="W29" s="61"/>
      <c r="X29" s="37" t="str">
        <f t="shared" si="2"/>
        <v xml:space="preserve"> </v>
      </c>
      <c r="Z29" s="59" t="str">
        <f t="shared" si="6"/>
        <v xml:space="preserve"> </v>
      </c>
      <c r="AA29" s="59" t="str">
        <f t="shared" si="6"/>
        <v xml:space="preserve"> </v>
      </c>
      <c r="AB29" s="59" t="str">
        <f t="shared" si="14"/>
        <v xml:space="preserve"> </v>
      </c>
      <c r="AC29" s="59" t="str">
        <f t="shared" si="8"/>
        <v xml:space="preserve"> </v>
      </c>
      <c r="AD29" s="59" t="str">
        <f t="shared" si="8"/>
        <v xml:space="preserve"> </v>
      </c>
      <c r="AE29" s="59" t="str">
        <f t="shared" si="8"/>
        <v xml:space="preserve"> </v>
      </c>
      <c r="AF29" s="59" t="str">
        <f t="shared" si="8"/>
        <v xml:space="preserve"> </v>
      </c>
      <c r="AG29" s="59" t="str">
        <f t="shared" si="15"/>
        <v xml:space="preserve"> </v>
      </c>
      <c r="AH29" s="59" t="str">
        <f t="shared" si="10"/>
        <v xml:space="preserve"> </v>
      </c>
      <c r="AI29" s="59" t="str">
        <f t="shared" si="10"/>
        <v xml:space="preserve"> </v>
      </c>
      <c r="AJ29" s="59" t="str">
        <f t="shared" si="10"/>
        <v xml:space="preserve"> </v>
      </c>
      <c r="AK29" s="59" t="str">
        <f t="shared" si="10"/>
        <v xml:space="preserve"> </v>
      </c>
      <c r="AL29" s="59" t="str">
        <f t="shared" si="10"/>
        <v xml:space="preserve"> </v>
      </c>
      <c r="AM29" s="59" t="str">
        <f t="shared" si="10"/>
        <v xml:space="preserve"> </v>
      </c>
      <c r="AN29" s="59" t="str">
        <f t="shared" si="4"/>
        <v xml:space="preserve"> </v>
      </c>
      <c r="AO29" s="59" t="str">
        <f t="shared" si="4"/>
        <v xml:space="preserve"> </v>
      </c>
      <c r="AP29" s="59" t="str">
        <f t="shared" si="4"/>
        <v xml:space="preserve"> </v>
      </c>
      <c r="AQ29" s="59" t="str">
        <f t="shared" si="4"/>
        <v xml:space="preserve"> </v>
      </c>
      <c r="AR29" s="59" t="str">
        <f t="shared" si="4"/>
        <v xml:space="preserve"> </v>
      </c>
      <c r="AS29" s="59" t="str">
        <f t="shared" si="4"/>
        <v xml:space="preserve"> </v>
      </c>
      <c r="AT29" s="59" t="str">
        <f t="shared" si="4"/>
        <v xml:space="preserve"> </v>
      </c>
      <c r="AU29" s="60" t="str">
        <f t="shared" si="5"/>
        <v xml:space="preserve"> </v>
      </c>
      <c r="AV29" s="27" t="b">
        <f t="shared" si="11"/>
        <v>0</v>
      </c>
      <c r="AW29" s="27" t="b">
        <f t="shared" si="12"/>
        <v>0</v>
      </c>
      <c r="AX29" s="27" t="b">
        <f t="shared" si="13"/>
        <v>0</v>
      </c>
    </row>
    <row r="30" spans="1:55" x14ac:dyDescent="0.3">
      <c r="A30" s="36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146"/>
      <c r="Q30" s="54"/>
      <c r="R30" s="54"/>
      <c r="S30" s="54"/>
      <c r="T30" s="54"/>
      <c r="U30" s="54"/>
      <c r="V30" s="56"/>
      <c r="W30" s="61"/>
      <c r="X30" s="37" t="str">
        <f t="shared" si="2"/>
        <v xml:space="preserve"> </v>
      </c>
      <c r="Z30" s="59" t="str">
        <f t="shared" si="6"/>
        <v xml:space="preserve"> </v>
      </c>
      <c r="AA30" s="59" t="str">
        <f t="shared" si="6"/>
        <v xml:space="preserve"> </v>
      </c>
      <c r="AB30" s="59" t="str">
        <f t="shared" si="14"/>
        <v xml:space="preserve"> </v>
      </c>
      <c r="AC30" s="59" t="str">
        <f t="shared" si="8"/>
        <v xml:space="preserve"> </v>
      </c>
      <c r="AD30" s="59" t="str">
        <f t="shared" si="8"/>
        <v xml:space="preserve"> </v>
      </c>
      <c r="AE30" s="59" t="str">
        <f t="shared" si="8"/>
        <v xml:space="preserve"> </v>
      </c>
      <c r="AF30" s="59" t="str">
        <f t="shared" si="8"/>
        <v xml:space="preserve"> </v>
      </c>
      <c r="AG30" s="59" t="str">
        <f t="shared" si="15"/>
        <v xml:space="preserve"> </v>
      </c>
      <c r="AH30" s="59" t="str">
        <f t="shared" si="10"/>
        <v xml:space="preserve"> </v>
      </c>
      <c r="AI30" s="59" t="str">
        <f t="shared" si="10"/>
        <v xml:space="preserve"> </v>
      </c>
      <c r="AJ30" s="59" t="str">
        <f t="shared" si="10"/>
        <v xml:space="preserve"> </v>
      </c>
      <c r="AK30" s="59" t="str">
        <f t="shared" si="10"/>
        <v xml:space="preserve"> </v>
      </c>
      <c r="AL30" s="59" t="str">
        <f t="shared" si="10"/>
        <v xml:space="preserve"> </v>
      </c>
      <c r="AM30" s="59" t="str">
        <f t="shared" si="10"/>
        <v xml:space="preserve"> </v>
      </c>
      <c r="AN30" s="59" t="str">
        <f t="shared" si="4"/>
        <v xml:space="preserve"> </v>
      </c>
      <c r="AO30" s="59" t="str">
        <f t="shared" si="4"/>
        <v xml:space="preserve"> </v>
      </c>
      <c r="AP30" s="59" t="str">
        <f t="shared" si="4"/>
        <v xml:space="preserve"> </v>
      </c>
      <c r="AQ30" s="59" t="str">
        <f t="shared" si="4"/>
        <v xml:space="preserve"> </v>
      </c>
      <c r="AR30" s="59" t="str">
        <f t="shared" si="4"/>
        <v xml:space="preserve"> </v>
      </c>
      <c r="AS30" s="59" t="str">
        <f t="shared" si="4"/>
        <v xml:space="preserve"> </v>
      </c>
      <c r="AT30" s="59" t="str">
        <f t="shared" si="4"/>
        <v xml:space="preserve"> </v>
      </c>
      <c r="AU30" s="60" t="str">
        <f t="shared" si="5"/>
        <v xml:space="preserve"> </v>
      </c>
      <c r="AV30" s="27" t="b">
        <f t="shared" si="11"/>
        <v>0</v>
      </c>
      <c r="AW30" s="27" t="b">
        <f t="shared" si="12"/>
        <v>0</v>
      </c>
      <c r="AX30" s="27" t="b">
        <f t="shared" si="13"/>
        <v>0</v>
      </c>
    </row>
    <row r="31" spans="1:55" x14ac:dyDescent="0.3">
      <c r="A31" s="36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146"/>
      <c r="Q31" s="54"/>
      <c r="R31" s="54"/>
      <c r="S31" s="54"/>
      <c r="T31" s="54"/>
      <c r="U31" s="54"/>
      <c r="V31" s="56"/>
      <c r="W31" s="61"/>
      <c r="X31" s="37" t="str">
        <f t="shared" si="2"/>
        <v xml:space="preserve"> </v>
      </c>
      <c r="Z31" s="59" t="str">
        <f t="shared" si="6"/>
        <v xml:space="preserve"> </v>
      </c>
      <c r="AA31" s="59" t="str">
        <f t="shared" si="6"/>
        <v xml:space="preserve"> </v>
      </c>
      <c r="AB31" s="59" t="str">
        <f t="shared" si="14"/>
        <v xml:space="preserve"> </v>
      </c>
      <c r="AC31" s="59" t="str">
        <f t="shared" si="8"/>
        <v xml:space="preserve"> </v>
      </c>
      <c r="AD31" s="59" t="str">
        <f t="shared" si="8"/>
        <v xml:space="preserve"> </v>
      </c>
      <c r="AE31" s="59" t="str">
        <f t="shared" si="8"/>
        <v xml:space="preserve"> </v>
      </c>
      <c r="AF31" s="59" t="str">
        <f t="shared" si="8"/>
        <v xml:space="preserve"> </v>
      </c>
      <c r="AG31" s="59" t="str">
        <f t="shared" si="15"/>
        <v xml:space="preserve"> </v>
      </c>
      <c r="AH31" s="59" t="str">
        <f t="shared" si="10"/>
        <v xml:space="preserve"> </v>
      </c>
      <c r="AI31" s="59" t="str">
        <f t="shared" si="10"/>
        <v xml:space="preserve"> </v>
      </c>
      <c r="AJ31" s="59" t="str">
        <f t="shared" si="10"/>
        <v xml:space="preserve"> </v>
      </c>
      <c r="AK31" s="59" t="str">
        <f t="shared" si="10"/>
        <v xml:space="preserve"> </v>
      </c>
      <c r="AL31" s="59" t="str">
        <f t="shared" si="10"/>
        <v xml:space="preserve"> </v>
      </c>
      <c r="AM31" s="59" t="str">
        <f t="shared" si="10"/>
        <v xml:space="preserve"> </v>
      </c>
      <c r="AN31" s="59" t="str">
        <f t="shared" si="4"/>
        <v xml:space="preserve"> </v>
      </c>
      <c r="AO31" s="59" t="str">
        <f t="shared" si="4"/>
        <v xml:space="preserve"> </v>
      </c>
      <c r="AP31" s="59" t="str">
        <f t="shared" si="4"/>
        <v xml:space="preserve"> </v>
      </c>
      <c r="AQ31" s="59" t="str">
        <f t="shared" si="4"/>
        <v xml:space="preserve"> </v>
      </c>
      <c r="AR31" s="59" t="str">
        <f t="shared" si="4"/>
        <v xml:space="preserve"> </v>
      </c>
      <c r="AS31" s="59" t="str">
        <f t="shared" si="4"/>
        <v xml:space="preserve"> </v>
      </c>
      <c r="AT31" s="59" t="str">
        <f t="shared" si="4"/>
        <v xml:space="preserve"> </v>
      </c>
      <c r="AU31" s="60" t="str">
        <f t="shared" si="5"/>
        <v xml:space="preserve"> </v>
      </c>
      <c r="AV31" s="27" t="b">
        <f t="shared" si="11"/>
        <v>0</v>
      </c>
      <c r="AW31" s="27" t="b">
        <f t="shared" si="12"/>
        <v>0</v>
      </c>
      <c r="AX31" s="27" t="b">
        <f t="shared" si="13"/>
        <v>0</v>
      </c>
    </row>
    <row r="32" spans="1:55" x14ac:dyDescent="0.3">
      <c r="A32" s="38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147"/>
      <c r="Q32" s="63"/>
      <c r="R32" s="63"/>
      <c r="S32" s="63"/>
      <c r="T32" s="63"/>
      <c r="U32" s="63"/>
      <c r="V32" s="63"/>
      <c r="W32" s="64"/>
      <c r="X32" s="37" t="str">
        <f t="shared" si="2"/>
        <v xml:space="preserve"> </v>
      </c>
      <c r="Z32" s="59" t="str">
        <f t="shared" si="6"/>
        <v xml:space="preserve"> </v>
      </c>
      <c r="AA32" s="59" t="str">
        <f t="shared" si="6"/>
        <v xml:space="preserve"> </v>
      </c>
      <c r="AB32" s="59" t="str">
        <f t="shared" si="14"/>
        <v xml:space="preserve"> </v>
      </c>
      <c r="AC32" s="59" t="str">
        <f t="shared" si="8"/>
        <v xml:space="preserve"> </v>
      </c>
      <c r="AD32" s="59" t="str">
        <f t="shared" si="8"/>
        <v xml:space="preserve"> </v>
      </c>
      <c r="AE32" s="59" t="str">
        <f t="shared" si="8"/>
        <v xml:space="preserve"> </v>
      </c>
      <c r="AF32" s="59" t="str">
        <f t="shared" si="8"/>
        <v xml:space="preserve"> </v>
      </c>
      <c r="AG32" s="59" t="str">
        <f t="shared" si="15"/>
        <v xml:space="preserve"> </v>
      </c>
      <c r="AH32" s="59" t="str">
        <f t="shared" si="10"/>
        <v xml:space="preserve"> </v>
      </c>
      <c r="AI32" s="59" t="str">
        <f t="shared" si="10"/>
        <v xml:space="preserve"> </v>
      </c>
      <c r="AJ32" s="59" t="str">
        <f t="shared" si="10"/>
        <v xml:space="preserve"> </v>
      </c>
      <c r="AK32" s="59" t="str">
        <f t="shared" si="10"/>
        <v xml:space="preserve"> </v>
      </c>
      <c r="AL32" s="59" t="str">
        <f t="shared" si="10"/>
        <v xml:space="preserve"> </v>
      </c>
      <c r="AM32" s="59" t="str">
        <f t="shared" si="10"/>
        <v xml:space="preserve"> </v>
      </c>
      <c r="AN32" s="59" t="str">
        <f t="shared" si="4"/>
        <v xml:space="preserve"> </v>
      </c>
      <c r="AO32" s="59" t="str">
        <f t="shared" si="4"/>
        <v xml:space="preserve"> </v>
      </c>
      <c r="AP32" s="59" t="str">
        <f t="shared" si="4"/>
        <v xml:space="preserve"> </v>
      </c>
      <c r="AQ32" s="59" t="str">
        <f t="shared" si="4"/>
        <v xml:space="preserve"> </v>
      </c>
      <c r="AR32" s="59" t="str">
        <f t="shared" si="4"/>
        <v xml:space="preserve"> </v>
      </c>
      <c r="AS32" s="59" t="str">
        <f t="shared" si="4"/>
        <v xml:space="preserve"> </v>
      </c>
      <c r="AT32" s="59" t="str">
        <f t="shared" si="4"/>
        <v xml:space="preserve"> </v>
      </c>
      <c r="AU32" s="60" t="str">
        <f t="shared" si="5"/>
        <v xml:space="preserve"> </v>
      </c>
      <c r="AV32" s="27" t="b">
        <f t="shared" si="11"/>
        <v>0</v>
      </c>
      <c r="AW32" s="27" t="b">
        <f t="shared" si="12"/>
        <v>0</v>
      </c>
      <c r="AX32" s="27" t="b">
        <f t="shared" si="13"/>
        <v>0</v>
      </c>
    </row>
    <row r="33" spans="1:50" x14ac:dyDescent="0.3">
      <c r="A33" s="38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147"/>
      <c r="Q33" s="63"/>
      <c r="R33" s="63"/>
      <c r="S33" s="63"/>
      <c r="T33" s="63"/>
      <c r="U33" s="63"/>
      <c r="V33" s="63"/>
      <c r="W33" s="64"/>
      <c r="X33" s="37" t="str">
        <f t="shared" si="2"/>
        <v xml:space="preserve"> </v>
      </c>
      <c r="Z33" s="59" t="str">
        <f t="shared" si="6"/>
        <v xml:space="preserve"> </v>
      </c>
      <c r="AA33" s="59" t="str">
        <f t="shared" si="6"/>
        <v xml:space="preserve"> </v>
      </c>
      <c r="AB33" s="59" t="str">
        <f t="shared" si="14"/>
        <v xml:space="preserve"> </v>
      </c>
      <c r="AC33" s="59" t="str">
        <f t="shared" si="8"/>
        <v xml:space="preserve"> </v>
      </c>
      <c r="AD33" s="59" t="str">
        <f t="shared" si="8"/>
        <v xml:space="preserve"> </v>
      </c>
      <c r="AE33" s="59" t="str">
        <f t="shared" si="8"/>
        <v xml:space="preserve"> </v>
      </c>
      <c r="AF33" s="59" t="str">
        <f t="shared" si="8"/>
        <v xml:space="preserve"> </v>
      </c>
      <c r="AG33" s="59" t="str">
        <f t="shared" si="15"/>
        <v xml:space="preserve"> </v>
      </c>
      <c r="AH33" s="59" t="str">
        <f t="shared" si="10"/>
        <v xml:space="preserve"> </v>
      </c>
      <c r="AI33" s="59" t="str">
        <f t="shared" si="10"/>
        <v xml:space="preserve"> </v>
      </c>
      <c r="AJ33" s="59" t="str">
        <f t="shared" si="10"/>
        <v xml:space="preserve"> </v>
      </c>
      <c r="AK33" s="59" t="str">
        <f t="shared" si="10"/>
        <v xml:space="preserve"> </v>
      </c>
      <c r="AL33" s="59" t="str">
        <f t="shared" si="10"/>
        <v xml:space="preserve"> </v>
      </c>
      <c r="AM33" s="59" t="str">
        <f t="shared" si="10"/>
        <v xml:space="preserve"> </v>
      </c>
      <c r="AN33" s="59" t="str">
        <f t="shared" si="4"/>
        <v xml:space="preserve"> </v>
      </c>
      <c r="AO33" s="59" t="str">
        <f t="shared" si="4"/>
        <v xml:space="preserve"> </v>
      </c>
      <c r="AP33" s="59" t="str">
        <f t="shared" si="4"/>
        <v xml:space="preserve"> </v>
      </c>
      <c r="AQ33" s="59" t="str">
        <f t="shared" si="4"/>
        <v xml:space="preserve"> </v>
      </c>
      <c r="AR33" s="59" t="str">
        <f t="shared" si="4"/>
        <v xml:space="preserve"> </v>
      </c>
      <c r="AS33" s="59" t="str">
        <f t="shared" si="4"/>
        <v xml:space="preserve"> </v>
      </c>
      <c r="AT33" s="59" t="str">
        <f t="shared" si="4"/>
        <v xml:space="preserve"> </v>
      </c>
      <c r="AU33" s="60" t="str">
        <f t="shared" si="5"/>
        <v xml:space="preserve"> </v>
      </c>
      <c r="AV33" s="27" t="b">
        <f t="shared" si="11"/>
        <v>0</v>
      </c>
      <c r="AW33" s="27" t="b">
        <f t="shared" si="12"/>
        <v>0</v>
      </c>
      <c r="AX33" s="27" t="b">
        <f t="shared" si="13"/>
        <v>0</v>
      </c>
    </row>
    <row r="34" spans="1:50" x14ac:dyDescent="0.3">
      <c r="A34" s="38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147"/>
      <c r="Q34" s="63"/>
      <c r="R34" s="63"/>
      <c r="S34" s="63"/>
      <c r="T34" s="63"/>
      <c r="U34" s="63"/>
      <c r="V34" s="63"/>
      <c r="W34" s="64"/>
      <c r="X34" s="37" t="str">
        <f t="shared" si="2"/>
        <v xml:space="preserve"> </v>
      </c>
      <c r="Z34" s="59" t="str">
        <f t="shared" si="6"/>
        <v xml:space="preserve"> </v>
      </c>
      <c r="AA34" s="59" t="str">
        <f t="shared" si="6"/>
        <v xml:space="preserve"> </v>
      </c>
      <c r="AB34" s="59" t="str">
        <f t="shared" si="14"/>
        <v xml:space="preserve"> </v>
      </c>
      <c r="AC34" s="59" t="str">
        <f t="shared" si="8"/>
        <v xml:space="preserve"> </v>
      </c>
      <c r="AD34" s="59" t="str">
        <f t="shared" si="8"/>
        <v xml:space="preserve"> </v>
      </c>
      <c r="AE34" s="59" t="str">
        <f t="shared" si="8"/>
        <v xml:space="preserve"> </v>
      </c>
      <c r="AF34" s="59" t="str">
        <f t="shared" si="8"/>
        <v xml:space="preserve"> </v>
      </c>
      <c r="AG34" s="59" t="str">
        <f t="shared" si="15"/>
        <v xml:space="preserve"> </v>
      </c>
      <c r="AH34" s="59" t="str">
        <f t="shared" si="10"/>
        <v xml:space="preserve"> </v>
      </c>
      <c r="AI34" s="59" t="str">
        <f t="shared" si="10"/>
        <v xml:space="preserve"> </v>
      </c>
      <c r="AJ34" s="59" t="str">
        <f t="shared" si="10"/>
        <v xml:space="preserve"> </v>
      </c>
      <c r="AK34" s="59" t="str">
        <f t="shared" si="10"/>
        <v xml:space="preserve"> </v>
      </c>
      <c r="AL34" s="59" t="str">
        <f t="shared" si="10"/>
        <v xml:space="preserve"> </v>
      </c>
      <c r="AM34" s="59" t="str">
        <f t="shared" si="10"/>
        <v xml:space="preserve"> </v>
      </c>
      <c r="AN34" s="59" t="str">
        <f t="shared" si="4"/>
        <v xml:space="preserve"> </v>
      </c>
      <c r="AO34" s="59" t="str">
        <f t="shared" si="4"/>
        <v xml:space="preserve"> </v>
      </c>
      <c r="AP34" s="59" t="str">
        <f t="shared" si="4"/>
        <v xml:space="preserve"> </v>
      </c>
      <c r="AQ34" s="59" t="str">
        <f t="shared" si="4"/>
        <v xml:space="preserve"> </v>
      </c>
      <c r="AR34" s="59" t="str">
        <f t="shared" si="4"/>
        <v xml:space="preserve"> </v>
      </c>
      <c r="AS34" s="59" t="str">
        <f t="shared" si="4"/>
        <v xml:space="preserve"> </v>
      </c>
      <c r="AT34" s="59" t="str">
        <f t="shared" si="4"/>
        <v xml:space="preserve"> </v>
      </c>
      <c r="AU34" s="60" t="str">
        <f t="shared" si="5"/>
        <v xml:space="preserve"> </v>
      </c>
      <c r="AV34" s="27" t="b">
        <f t="shared" si="11"/>
        <v>0</v>
      </c>
      <c r="AW34" s="27" t="b">
        <f t="shared" si="12"/>
        <v>0</v>
      </c>
      <c r="AX34" s="27" t="b">
        <f t="shared" si="13"/>
        <v>0</v>
      </c>
    </row>
    <row r="35" spans="1:50" x14ac:dyDescent="0.3">
      <c r="A35" s="38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147"/>
      <c r="Q35" s="63"/>
      <c r="R35" s="63"/>
      <c r="S35" s="63"/>
      <c r="T35" s="63"/>
      <c r="U35" s="63"/>
      <c r="V35" s="63"/>
      <c r="W35" s="64"/>
      <c r="X35" s="37" t="str">
        <f t="shared" si="2"/>
        <v xml:space="preserve"> </v>
      </c>
      <c r="Z35" s="59" t="str">
        <f t="shared" si="6"/>
        <v xml:space="preserve"> </v>
      </c>
      <c r="AA35" s="59" t="str">
        <f t="shared" si="6"/>
        <v xml:space="preserve"> </v>
      </c>
      <c r="AB35" s="59" t="str">
        <f t="shared" si="14"/>
        <v xml:space="preserve"> </v>
      </c>
      <c r="AC35" s="59" t="str">
        <f t="shared" si="8"/>
        <v xml:space="preserve"> </v>
      </c>
      <c r="AD35" s="59" t="str">
        <f t="shared" si="8"/>
        <v xml:space="preserve"> </v>
      </c>
      <c r="AE35" s="59" t="str">
        <f t="shared" si="8"/>
        <v xml:space="preserve"> </v>
      </c>
      <c r="AF35" s="59" t="str">
        <f t="shared" si="8"/>
        <v xml:space="preserve"> </v>
      </c>
      <c r="AG35" s="59" t="str">
        <f t="shared" si="15"/>
        <v xml:space="preserve"> </v>
      </c>
      <c r="AH35" s="59" t="str">
        <f t="shared" si="10"/>
        <v xml:space="preserve"> </v>
      </c>
      <c r="AI35" s="59" t="str">
        <f t="shared" si="10"/>
        <v xml:space="preserve"> </v>
      </c>
      <c r="AJ35" s="59" t="str">
        <f t="shared" si="10"/>
        <v xml:space="preserve"> </v>
      </c>
      <c r="AK35" s="59" t="str">
        <f t="shared" si="10"/>
        <v xml:space="preserve"> </v>
      </c>
      <c r="AL35" s="59" t="str">
        <f t="shared" si="10"/>
        <v xml:space="preserve"> </v>
      </c>
      <c r="AM35" s="59" t="str">
        <f t="shared" si="10"/>
        <v xml:space="preserve"> </v>
      </c>
      <c r="AN35" s="59" t="str">
        <f t="shared" si="4"/>
        <v xml:space="preserve"> </v>
      </c>
      <c r="AO35" s="59" t="str">
        <f t="shared" si="4"/>
        <v xml:space="preserve"> </v>
      </c>
      <c r="AP35" s="59" t="str">
        <f t="shared" si="4"/>
        <v xml:space="preserve"> </v>
      </c>
      <c r="AQ35" s="59" t="str">
        <f t="shared" si="4"/>
        <v xml:space="preserve"> </v>
      </c>
      <c r="AR35" s="59" t="str">
        <f t="shared" si="4"/>
        <v xml:space="preserve"> </v>
      </c>
      <c r="AS35" s="59" t="str">
        <f t="shared" si="4"/>
        <v xml:space="preserve"> </v>
      </c>
      <c r="AT35" s="59" t="str">
        <f t="shared" si="4"/>
        <v xml:space="preserve"> </v>
      </c>
      <c r="AU35" s="60" t="str">
        <f t="shared" si="5"/>
        <v xml:space="preserve"> </v>
      </c>
      <c r="AV35" s="27" t="b">
        <f t="shared" si="11"/>
        <v>0</v>
      </c>
      <c r="AW35" s="27" t="b">
        <f t="shared" si="12"/>
        <v>0</v>
      </c>
      <c r="AX35" s="27" t="b">
        <f t="shared" si="13"/>
        <v>0</v>
      </c>
    </row>
    <row r="36" spans="1:50" x14ac:dyDescent="0.3">
      <c r="A36" s="38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147"/>
      <c r="Q36" s="63"/>
      <c r="R36" s="63"/>
      <c r="S36" s="63"/>
      <c r="T36" s="63"/>
      <c r="U36" s="63"/>
      <c r="V36" s="63"/>
      <c r="W36" s="64"/>
      <c r="X36" s="37" t="str">
        <f t="shared" si="2"/>
        <v xml:space="preserve"> </v>
      </c>
      <c r="Z36" s="59" t="str">
        <f t="shared" si="6"/>
        <v xml:space="preserve"> </v>
      </c>
      <c r="AA36" s="59" t="str">
        <f t="shared" si="6"/>
        <v xml:space="preserve"> </v>
      </c>
      <c r="AB36" s="59" t="str">
        <f t="shared" si="14"/>
        <v xml:space="preserve"> </v>
      </c>
      <c r="AC36" s="59" t="str">
        <f t="shared" si="8"/>
        <v xml:space="preserve"> </v>
      </c>
      <c r="AD36" s="59" t="str">
        <f t="shared" si="8"/>
        <v xml:space="preserve"> </v>
      </c>
      <c r="AE36" s="59" t="str">
        <f t="shared" si="8"/>
        <v xml:space="preserve"> </v>
      </c>
      <c r="AF36" s="59" t="str">
        <f t="shared" si="8"/>
        <v xml:space="preserve"> </v>
      </c>
      <c r="AG36" s="59" t="str">
        <f t="shared" si="15"/>
        <v xml:space="preserve"> </v>
      </c>
      <c r="AH36" s="59" t="str">
        <f t="shared" si="10"/>
        <v xml:space="preserve"> </v>
      </c>
      <c r="AI36" s="59" t="str">
        <f t="shared" si="10"/>
        <v xml:space="preserve"> </v>
      </c>
      <c r="AJ36" s="59" t="str">
        <f t="shared" si="10"/>
        <v xml:space="preserve"> </v>
      </c>
      <c r="AK36" s="59" t="str">
        <f t="shared" si="10"/>
        <v xml:space="preserve"> </v>
      </c>
      <c r="AL36" s="59" t="str">
        <f t="shared" si="10"/>
        <v xml:space="preserve"> </v>
      </c>
      <c r="AM36" s="59" t="str">
        <f t="shared" si="10"/>
        <v xml:space="preserve"> </v>
      </c>
      <c r="AN36" s="59" t="str">
        <f t="shared" si="4"/>
        <v xml:space="preserve"> </v>
      </c>
      <c r="AO36" s="59" t="str">
        <f t="shared" si="4"/>
        <v xml:space="preserve"> </v>
      </c>
      <c r="AP36" s="59" t="str">
        <f t="shared" si="4"/>
        <v xml:space="preserve"> </v>
      </c>
      <c r="AQ36" s="59" t="str">
        <f t="shared" si="4"/>
        <v xml:space="preserve"> </v>
      </c>
      <c r="AR36" s="59" t="str">
        <f t="shared" si="4"/>
        <v xml:space="preserve"> </v>
      </c>
      <c r="AS36" s="59" t="str">
        <f t="shared" si="4"/>
        <v xml:space="preserve"> </v>
      </c>
      <c r="AT36" s="59" t="str">
        <f t="shared" si="4"/>
        <v xml:space="preserve"> </v>
      </c>
      <c r="AU36" s="60" t="str">
        <f t="shared" si="5"/>
        <v xml:space="preserve"> </v>
      </c>
      <c r="AV36" s="27" t="b">
        <f t="shared" si="11"/>
        <v>0</v>
      </c>
      <c r="AW36" s="27" t="b">
        <f t="shared" si="12"/>
        <v>0</v>
      </c>
      <c r="AX36" s="27" t="b">
        <f t="shared" si="13"/>
        <v>0</v>
      </c>
    </row>
    <row r="37" spans="1:50" x14ac:dyDescent="0.3">
      <c r="A37" s="38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147"/>
      <c r="Q37" s="63"/>
      <c r="R37" s="63"/>
      <c r="S37" s="63"/>
      <c r="T37" s="63"/>
      <c r="U37" s="63"/>
      <c r="V37" s="63"/>
      <c r="W37" s="64"/>
      <c r="X37" s="37" t="str">
        <f t="shared" si="2"/>
        <v xml:space="preserve"> </v>
      </c>
      <c r="Z37" s="59" t="str">
        <f t="shared" si="6"/>
        <v xml:space="preserve"> </v>
      </c>
      <c r="AA37" s="59" t="str">
        <f t="shared" si="6"/>
        <v xml:space="preserve"> </v>
      </c>
      <c r="AB37" s="59" t="str">
        <f t="shared" si="14"/>
        <v xml:space="preserve"> </v>
      </c>
      <c r="AC37" s="59" t="str">
        <f t="shared" si="8"/>
        <v xml:space="preserve"> </v>
      </c>
      <c r="AD37" s="59" t="str">
        <f t="shared" si="8"/>
        <v xml:space="preserve"> </v>
      </c>
      <c r="AE37" s="59" t="str">
        <f t="shared" si="8"/>
        <v xml:space="preserve"> </v>
      </c>
      <c r="AF37" s="59" t="str">
        <f t="shared" si="8"/>
        <v xml:space="preserve"> </v>
      </c>
      <c r="AG37" s="59" t="str">
        <f t="shared" si="15"/>
        <v xml:space="preserve"> </v>
      </c>
      <c r="AH37" s="59" t="str">
        <f t="shared" si="10"/>
        <v xml:space="preserve"> </v>
      </c>
      <c r="AI37" s="59" t="str">
        <f t="shared" si="10"/>
        <v xml:space="preserve"> </v>
      </c>
      <c r="AJ37" s="59" t="str">
        <f t="shared" si="10"/>
        <v xml:space="preserve"> </v>
      </c>
      <c r="AK37" s="59" t="str">
        <f t="shared" si="10"/>
        <v xml:space="preserve"> </v>
      </c>
      <c r="AL37" s="59" t="str">
        <f t="shared" si="10"/>
        <v xml:space="preserve"> </v>
      </c>
      <c r="AM37" s="59" t="str">
        <f t="shared" si="10"/>
        <v xml:space="preserve"> </v>
      </c>
      <c r="AN37" s="59" t="str">
        <f t="shared" si="4"/>
        <v xml:space="preserve"> </v>
      </c>
      <c r="AO37" s="59" t="str">
        <f t="shared" si="4"/>
        <v xml:space="preserve"> </v>
      </c>
      <c r="AP37" s="59" t="str">
        <f t="shared" si="4"/>
        <v xml:space="preserve"> </v>
      </c>
      <c r="AQ37" s="59" t="str">
        <f t="shared" si="4"/>
        <v xml:space="preserve"> </v>
      </c>
      <c r="AR37" s="59" t="str">
        <f t="shared" si="4"/>
        <v xml:space="preserve"> </v>
      </c>
      <c r="AS37" s="59" t="str">
        <f t="shared" si="4"/>
        <v xml:space="preserve"> </v>
      </c>
      <c r="AT37" s="59" t="str">
        <f t="shared" si="4"/>
        <v xml:space="preserve"> </v>
      </c>
      <c r="AU37" s="60" t="str">
        <f t="shared" si="5"/>
        <v xml:space="preserve"> </v>
      </c>
      <c r="AV37" s="27" t="b">
        <f t="shared" si="11"/>
        <v>0</v>
      </c>
      <c r="AW37" s="27" t="b">
        <f t="shared" si="12"/>
        <v>0</v>
      </c>
      <c r="AX37" s="27" t="b">
        <f t="shared" si="13"/>
        <v>0</v>
      </c>
    </row>
    <row r="38" spans="1:50" x14ac:dyDescent="0.3">
      <c r="A38" s="36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146"/>
      <c r="Q38" s="54"/>
      <c r="R38" s="54"/>
      <c r="S38" s="54"/>
      <c r="T38" s="54"/>
      <c r="U38" s="56"/>
      <c r="V38" s="56"/>
      <c r="W38" s="61"/>
      <c r="X38" s="37" t="str">
        <f t="shared" si="2"/>
        <v xml:space="preserve"> </v>
      </c>
      <c r="Z38" s="59" t="str">
        <f t="shared" si="6"/>
        <v xml:space="preserve"> </v>
      </c>
      <c r="AA38" s="59" t="str">
        <f t="shared" si="6"/>
        <v xml:space="preserve"> </v>
      </c>
      <c r="AB38" s="59" t="str">
        <f t="shared" si="14"/>
        <v xml:space="preserve"> </v>
      </c>
      <c r="AC38" s="59" t="str">
        <f t="shared" si="8"/>
        <v xml:space="preserve"> </v>
      </c>
      <c r="AD38" s="59" t="str">
        <f t="shared" si="8"/>
        <v xml:space="preserve"> </v>
      </c>
      <c r="AE38" s="59" t="str">
        <f t="shared" si="8"/>
        <v xml:space="preserve"> </v>
      </c>
      <c r="AF38" s="59" t="str">
        <f t="shared" si="8"/>
        <v xml:space="preserve"> </v>
      </c>
      <c r="AG38" s="59" t="str">
        <f t="shared" si="15"/>
        <v xml:space="preserve"> </v>
      </c>
      <c r="AH38" s="59" t="str">
        <f t="shared" si="10"/>
        <v xml:space="preserve"> </v>
      </c>
      <c r="AI38" s="59" t="str">
        <f t="shared" si="10"/>
        <v xml:space="preserve"> </v>
      </c>
      <c r="AJ38" s="59" t="str">
        <f t="shared" si="10"/>
        <v xml:space="preserve"> </v>
      </c>
      <c r="AK38" s="59" t="str">
        <f t="shared" si="10"/>
        <v xml:space="preserve"> </v>
      </c>
      <c r="AL38" s="59" t="str">
        <f t="shared" si="10"/>
        <v xml:space="preserve"> </v>
      </c>
      <c r="AM38" s="59" t="str">
        <f t="shared" si="10"/>
        <v xml:space="preserve"> </v>
      </c>
      <c r="AN38" s="59" t="str">
        <f t="shared" si="4"/>
        <v xml:space="preserve"> </v>
      </c>
      <c r="AO38" s="59" t="str">
        <f t="shared" si="4"/>
        <v xml:space="preserve"> </v>
      </c>
      <c r="AP38" s="59" t="str">
        <f t="shared" si="4"/>
        <v xml:space="preserve"> </v>
      </c>
      <c r="AQ38" s="59" t="str">
        <f t="shared" si="4"/>
        <v xml:space="preserve"> </v>
      </c>
      <c r="AR38" s="59" t="str">
        <f t="shared" si="4"/>
        <v xml:space="preserve"> </v>
      </c>
      <c r="AS38" s="59" t="str">
        <f t="shared" si="4"/>
        <v xml:space="preserve"> </v>
      </c>
      <c r="AT38" s="59" t="str">
        <f t="shared" si="4"/>
        <v xml:space="preserve"> </v>
      </c>
      <c r="AU38" s="60" t="str">
        <f t="shared" si="5"/>
        <v xml:space="preserve"> </v>
      </c>
      <c r="AV38" s="27" t="b">
        <f t="shared" si="11"/>
        <v>0</v>
      </c>
      <c r="AW38" s="27" t="b">
        <f t="shared" si="12"/>
        <v>0</v>
      </c>
      <c r="AX38" s="27" t="b">
        <f t="shared" si="13"/>
        <v>0</v>
      </c>
    </row>
    <row r="39" spans="1:50" x14ac:dyDescent="0.3">
      <c r="A39" s="36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146"/>
      <c r="Q39" s="54"/>
      <c r="R39" s="54"/>
      <c r="S39" s="54"/>
      <c r="T39" s="54"/>
      <c r="U39" s="56"/>
      <c r="V39" s="56"/>
      <c r="W39" s="61"/>
      <c r="X39" s="37" t="str">
        <f t="shared" si="2"/>
        <v xml:space="preserve"> </v>
      </c>
      <c r="Z39" s="59" t="str">
        <f t="shared" si="6"/>
        <v xml:space="preserve"> </v>
      </c>
      <c r="AA39" s="59" t="str">
        <f t="shared" si="6"/>
        <v xml:space="preserve"> </v>
      </c>
      <c r="AB39" s="59" t="str">
        <f t="shared" si="14"/>
        <v xml:space="preserve"> </v>
      </c>
      <c r="AC39" s="59" t="str">
        <f t="shared" si="8"/>
        <v xml:space="preserve"> </v>
      </c>
      <c r="AD39" s="59" t="str">
        <f t="shared" si="8"/>
        <v xml:space="preserve"> </v>
      </c>
      <c r="AE39" s="59" t="str">
        <f t="shared" si="8"/>
        <v xml:space="preserve"> </v>
      </c>
      <c r="AF39" s="59" t="str">
        <f t="shared" si="8"/>
        <v xml:space="preserve"> </v>
      </c>
      <c r="AG39" s="59" t="str">
        <f t="shared" si="15"/>
        <v xml:space="preserve"> </v>
      </c>
      <c r="AH39" s="59" t="str">
        <f t="shared" si="10"/>
        <v xml:space="preserve"> </v>
      </c>
      <c r="AI39" s="59" t="str">
        <f t="shared" si="10"/>
        <v xml:space="preserve"> </v>
      </c>
      <c r="AJ39" s="59" t="str">
        <f t="shared" si="10"/>
        <v xml:space="preserve"> </v>
      </c>
      <c r="AK39" s="59" t="str">
        <f t="shared" si="10"/>
        <v xml:space="preserve"> </v>
      </c>
      <c r="AL39" s="59" t="str">
        <f t="shared" si="10"/>
        <v xml:space="preserve"> </v>
      </c>
      <c r="AM39" s="59" t="str">
        <f t="shared" si="10"/>
        <v xml:space="preserve"> </v>
      </c>
      <c r="AN39" s="59" t="str">
        <f t="shared" si="4"/>
        <v xml:space="preserve"> </v>
      </c>
      <c r="AO39" s="59" t="str">
        <f t="shared" si="4"/>
        <v xml:space="preserve"> </v>
      </c>
      <c r="AP39" s="59" t="str">
        <f t="shared" si="4"/>
        <v xml:space="preserve"> </v>
      </c>
      <c r="AQ39" s="59" t="str">
        <f t="shared" si="4"/>
        <v xml:space="preserve"> </v>
      </c>
      <c r="AR39" s="59" t="str">
        <f t="shared" si="4"/>
        <v xml:space="preserve"> </v>
      </c>
      <c r="AS39" s="59" t="str">
        <f t="shared" si="4"/>
        <v xml:space="preserve"> </v>
      </c>
      <c r="AT39" s="59" t="str">
        <f t="shared" si="4"/>
        <v xml:space="preserve"> </v>
      </c>
      <c r="AU39" s="60" t="str">
        <f t="shared" si="5"/>
        <v xml:space="preserve"> </v>
      </c>
      <c r="AV39" s="27" t="b">
        <f t="shared" si="11"/>
        <v>0</v>
      </c>
      <c r="AW39" s="27" t="b">
        <f t="shared" si="12"/>
        <v>0</v>
      </c>
      <c r="AX39" s="27" t="b">
        <f t="shared" si="13"/>
        <v>0</v>
      </c>
    </row>
    <row r="40" spans="1:50" x14ac:dyDescent="0.3">
      <c r="A40" s="36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146"/>
      <c r="Q40" s="54"/>
      <c r="R40" s="54"/>
      <c r="S40" s="54"/>
      <c r="T40" s="54"/>
      <c r="U40" s="56"/>
      <c r="V40" s="56"/>
      <c r="W40" s="61"/>
      <c r="X40" s="37" t="str">
        <f t="shared" si="2"/>
        <v xml:space="preserve"> </v>
      </c>
      <c r="Z40" s="59" t="str">
        <f t="shared" si="6"/>
        <v xml:space="preserve"> </v>
      </c>
      <c r="AA40" s="59" t="str">
        <f t="shared" si="6"/>
        <v xml:space="preserve"> </v>
      </c>
      <c r="AB40" s="59" t="str">
        <f t="shared" si="14"/>
        <v xml:space="preserve"> </v>
      </c>
      <c r="AC40" s="59" t="str">
        <f t="shared" si="8"/>
        <v xml:space="preserve"> </v>
      </c>
      <c r="AD40" s="59" t="str">
        <f t="shared" si="8"/>
        <v xml:space="preserve"> </v>
      </c>
      <c r="AE40" s="59" t="str">
        <f t="shared" si="8"/>
        <v xml:space="preserve"> </v>
      </c>
      <c r="AF40" s="59" t="str">
        <f t="shared" si="8"/>
        <v xml:space="preserve"> </v>
      </c>
      <c r="AG40" s="59" t="str">
        <f t="shared" si="15"/>
        <v xml:space="preserve"> </v>
      </c>
      <c r="AH40" s="59" t="str">
        <f t="shared" si="10"/>
        <v xml:space="preserve"> </v>
      </c>
      <c r="AI40" s="59" t="str">
        <f t="shared" si="10"/>
        <v xml:space="preserve"> </v>
      </c>
      <c r="AJ40" s="59" t="str">
        <f t="shared" si="10"/>
        <v xml:space="preserve"> </v>
      </c>
      <c r="AK40" s="59" t="str">
        <f t="shared" si="10"/>
        <v xml:space="preserve"> </v>
      </c>
      <c r="AL40" s="59" t="str">
        <f t="shared" si="10"/>
        <v xml:space="preserve"> </v>
      </c>
      <c r="AM40" s="59" t="str">
        <f t="shared" si="10"/>
        <v xml:space="preserve"> </v>
      </c>
      <c r="AN40" s="59" t="str">
        <f t="shared" si="4"/>
        <v xml:space="preserve"> </v>
      </c>
      <c r="AO40" s="59" t="str">
        <f t="shared" si="4"/>
        <v xml:space="preserve"> </v>
      </c>
      <c r="AP40" s="59" t="str">
        <f t="shared" si="4"/>
        <v xml:space="preserve"> </v>
      </c>
      <c r="AQ40" s="59" t="str">
        <f t="shared" si="4"/>
        <v xml:space="preserve"> </v>
      </c>
      <c r="AR40" s="59" t="str">
        <f t="shared" si="4"/>
        <v xml:space="preserve"> </v>
      </c>
      <c r="AS40" s="59" t="str">
        <f t="shared" si="4"/>
        <v xml:space="preserve"> </v>
      </c>
      <c r="AT40" s="59" t="str">
        <f t="shared" si="4"/>
        <v xml:space="preserve"> </v>
      </c>
      <c r="AU40" s="60" t="str">
        <f t="shared" si="5"/>
        <v xml:space="preserve"> </v>
      </c>
      <c r="AV40" s="27" t="b">
        <f t="shared" si="11"/>
        <v>0</v>
      </c>
      <c r="AW40" s="27" t="b">
        <f t="shared" si="12"/>
        <v>0</v>
      </c>
      <c r="AX40" s="27" t="b">
        <f t="shared" si="13"/>
        <v>0</v>
      </c>
    </row>
    <row r="41" spans="1:50" x14ac:dyDescent="0.3">
      <c r="A41" s="36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146"/>
      <c r="Q41" s="54"/>
      <c r="R41" s="54"/>
      <c r="S41" s="54"/>
      <c r="T41" s="54"/>
      <c r="U41" s="56"/>
      <c r="V41" s="56"/>
      <c r="W41" s="61"/>
      <c r="X41" s="37" t="str">
        <f t="shared" si="2"/>
        <v xml:space="preserve"> </v>
      </c>
      <c r="Z41" s="59" t="str">
        <f t="shared" si="6"/>
        <v xml:space="preserve"> </v>
      </c>
      <c r="AA41" s="59" t="str">
        <f t="shared" si="6"/>
        <v xml:space="preserve"> </v>
      </c>
      <c r="AB41" s="59" t="str">
        <f t="shared" si="14"/>
        <v xml:space="preserve"> </v>
      </c>
      <c r="AC41" s="59" t="str">
        <f t="shared" si="8"/>
        <v xml:space="preserve"> </v>
      </c>
      <c r="AD41" s="59" t="str">
        <f t="shared" si="8"/>
        <v xml:space="preserve"> </v>
      </c>
      <c r="AE41" s="59" t="str">
        <f t="shared" si="8"/>
        <v xml:space="preserve"> </v>
      </c>
      <c r="AF41" s="59" t="str">
        <f t="shared" si="8"/>
        <v xml:space="preserve"> </v>
      </c>
      <c r="AG41" s="59" t="str">
        <f t="shared" si="15"/>
        <v xml:space="preserve"> </v>
      </c>
      <c r="AH41" s="59" t="str">
        <f t="shared" si="10"/>
        <v xml:space="preserve"> </v>
      </c>
      <c r="AI41" s="59" t="str">
        <f t="shared" si="10"/>
        <v xml:space="preserve"> </v>
      </c>
      <c r="AJ41" s="59" t="str">
        <f t="shared" si="10"/>
        <v xml:space="preserve"> </v>
      </c>
      <c r="AK41" s="59" t="str">
        <f t="shared" si="10"/>
        <v xml:space="preserve"> </v>
      </c>
      <c r="AL41" s="59" t="str">
        <f t="shared" si="10"/>
        <v xml:space="preserve"> </v>
      </c>
      <c r="AM41" s="59" t="str">
        <f t="shared" si="10"/>
        <v xml:space="preserve"> </v>
      </c>
      <c r="AN41" s="59" t="str">
        <f t="shared" si="4"/>
        <v xml:space="preserve"> </v>
      </c>
      <c r="AO41" s="59" t="str">
        <f t="shared" si="4"/>
        <v xml:space="preserve"> </v>
      </c>
      <c r="AP41" s="59" t="str">
        <f t="shared" si="4"/>
        <v xml:space="preserve"> </v>
      </c>
      <c r="AQ41" s="59" t="str">
        <f t="shared" si="4"/>
        <v xml:space="preserve"> </v>
      </c>
      <c r="AR41" s="59" t="str">
        <f t="shared" si="4"/>
        <v xml:space="preserve"> </v>
      </c>
      <c r="AS41" s="59" t="str">
        <f t="shared" si="4"/>
        <v xml:space="preserve"> </v>
      </c>
      <c r="AT41" s="59" t="str">
        <f t="shared" si="4"/>
        <v xml:space="preserve"> </v>
      </c>
      <c r="AU41" s="60" t="str">
        <f t="shared" si="5"/>
        <v xml:space="preserve"> </v>
      </c>
      <c r="AV41" s="27" t="b">
        <f t="shared" si="11"/>
        <v>0</v>
      </c>
      <c r="AW41" s="27" t="b">
        <f t="shared" si="12"/>
        <v>0</v>
      </c>
      <c r="AX41" s="27" t="b">
        <f t="shared" si="13"/>
        <v>0</v>
      </c>
    </row>
    <row r="42" spans="1:50" x14ac:dyDescent="0.3">
      <c r="A42" s="36"/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146"/>
      <c r="Q42" s="54"/>
      <c r="R42" s="54"/>
      <c r="S42" s="54"/>
      <c r="T42" s="54"/>
      <c r="U42" s="56"/>
      <c r="V42" s="56"/>
      <c r="W42" s="61"/>
      <c r="X42" s="37" t="str">
        <f t="shared" si="2"/>
        <v xml:space="preserve"> </v>
      </c>
      <c r="Z42" s="59" t="str">
        <f t="shared" si="6"/>
        <v xml:space="preserve"> </v>
      </c>
      <c r="AA42" s="59" t="str">
        <f t="shared" si="6"/>
        <v xml:space="preserve"> </v>
      </c>
      <c r="AB42" s="59" t="str">
        <f t="shared" si="14"/>
        <v xml:space="preserve"> </v>
      </c>
      <c r="AC42" s="59" t="str">
        <f t="shared" si="8"/>
        <v xml:space="preserve"> </v>
      </c>
      <c r="AD42" s="59" t="str">
        <f t="shared" si="8"/>
        <v xml:space="preserve"> </v>
      </c>
      <c r="AE42" s="59" t="str">
        <f t="shared" si="8"/>
        <v xml:space="preserve"> </v>
      </c>
      <c r="AF42" s="59" t="str">
        <f t="shared" si="8"/>
        <v xml:space="preserve"> </v>
      </c>
      <c r="AG42" s="59" t="str">
        <f t="shared" si="15"/>
        <v xml:space="preserve"> </v>
      </c>
      <c r="AH42" s="59" t="str">
        <f t="shared" si="10"/>
        <v xml:space="preserve"> </v>
      </c>
      <c r="AI42" s="59" t="str">
        <f t="shared" si="10"/>
        <v xml:space="preserve"> </v>
      </c>
      <c r="AJ42" s="59" t="str">
        <f t="shared" si="10"/>
        <v xml:space="preserve"> </v>
      </c>
      <c r="AK42" s="59" t="str">
        <f t="shared" si="10"/>
        <v xml:space="preserve"> </v>
      </c>
      <c r="AL42" s="59" t="str">
        <f t="shared" si="10"/>
        <v xml:space="preserve"> </v>
      </c>
      <c r="AM42" s="59" t="str">
        <f t="shared" si="10"/>
        <v xml:space="preserve"> </v>
      </c>
      <c r="AN42" s="59" t="str">
        <f t="shared" ref="AN42:AT59" si="16">IF(ISBLANK($A42)," ",IF(ISNUMBER(Q42),Q42,0))</f>
        <v xml:space="preserve"> </v>
      </c>
      <c r="AO42" s="59" t="str">
        <f t="shared" si="16"/>
        <v xml:space="preserve"> </v>
      </c>
      <c r="AP42" s="59" t="str">
        <f t="shared" si="16"/>
        <v xml:space="preserve"> </v>
      </c>
      <c r="AQ42" s="59" t="str">
        <f t="shared" si="16"/>
        <v xml:space="preserve"> </v>
      </c>
      <c r="AR42" s="59" t="str">
        <f t="shared" si="16"/>
        <v xml:space="preserve"> </v>
      </c>
      <c r="AS42" s="59" t="str">
        <f t="shared" si="16"/>
        <v xml:space="preserve"> </v>
      </c>
      <c r="AT42" s="59" t="str">
        <f t="shared" si="16"/>
        <v xml:space="preserve"> </v>
      </c>
      <c r="AU42" s="60" t="str">
        <f t="shared" si="5"/>
        <v xml:space="preserve"> </v>
      </c>
      <c r="AV42" s="27" t="b">
        <f t="shared" si="11"/>
        <v>0</v>
      </c>
      <c r="AW42" s="27" t="b">
        <f t="shared" si="12"/>
        <v>0</v>
      </c>
      <c r="AX42" s="27" t="b">
        <f t="shared" si="13"/>
        <v>0</v>
      </c>
    </row>
    <row r="43" spans="1:50" x14ac:dyDescent="0.3">
      <c r="A43" s="36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146"/>
      <c r="Q43" s="54"/>
      <c r="R43" s="54"/>
      <c r="S43" s="54"/>
      <c r="T43" s="54"/>
      <c r="U43" s="56"/>
      <c r="V43" s="56"/>
      <c r="W43" s="61"/>
      <c r="X43" s="37" t="str">
        <f t="shared" si="2"/>
        <v xml:space="preserve"> </v>
      </c>
      <c r="Z43" s="59" t="str">
        <f t="shared" ref="Z43:AA59" si="17">IF(ISBLANK($A43)," ",IF(B43=B$9,1,0))</f>
        <v xml:space="preserve"> </v>
      </c>
      <c r="AA43" s="59" t="str">
        <f t="shared" si="17"/>
        <v xml:space="preserve"> </v>
      </c>
      <c r="AB43" s="59" t="str">
        <f t="shared" si="14"/>
        <v xml:space="preserve"> </v>
      </c>
      <c r="AC43" s="59" t="str">
        <f t="shared" ref="AC43:AF59" si="18">IF(ISBLANK($A43)," ",IF(E43=E$9,1,0))</f>
        <v xml:space="preserve"> </v>
      </c>
      <c r="AD43" s="59" t="str">
        <f t="shared" si="18"/>
        <v xml:space="preserve"> </v>
      </c>
      <c r="AE43" s="59" t="str">
        <f t="shared" si="18"/>
        <v xml:space="preserve"> </v>
      </c>
      <c r="AF43" s="59" t="str">
        <f t="shared" si="18"/>
        <v xml:space="preserve"> </v>
      </c>
      <c r="AG43" s="59" t="str">
        <f t="shared" si="15"/>
        <v xml:space="preserve"> </v>
      </c>
      <c r="AH43" s="59" t="str">
        <f t="shared" ref="AH43:AM59" si="19">IF(ISBLANK($A43)," ",IF(J43=J$9,1,0))</f>
        <v xml:space="preserve"> </v>
      </c>
      <c r="AI43" s="59" t="str">
        <f t="shared" si="19"/>
        <v xml:space="preserve"> </v>
      </c>
      <c r="AJ43" s="59" t="str">
        <f t="shared" si="19"/>
        <v xml:space="preserve"> </v>
      </c>
      <c r="AK43" s="59" t="str">
        <f t="shared" si="19"/>
        <v xml:space="preserve"> </v>
      </c>
      <c r="AL43" s="59" t="str">
        <f t="shared" si="19"/>
        <v xml:space="preserve"> </v>
      </c>
      <c r="AM43" s="59" t="str">
        <f t="shared" si="19"/>
        <v xml:space="preserve"> </v>
      </c>
      <c r="AN43" s="59" t="str">
        <f t="shared" si="16"/>
        <v xml:space="preserve"> </v>
      </c>
      <c r="AO43" s="59" t="str">
        <f t="shared" si="16"/>
        <v xml:space="preserve"> </v>
      </c>
      <c r="AP43" s="59" t="str">
        <f t="shared" si="16"/>
        <v xml:space="preserve"> </v>
      </c>
      <c r="AQ43" s="59" t="str">
        <f t="shared" si="16"/>
        <v xml:space="preserve"> </v>
      </c>
      <c r="AR43" s="59" t="str">
        <f t="shared" si="16"/>
        <v xml:space="preserve"> </v>
      </c>
      <c r="AS43" s="59" t="str">
        <f t="shared" si="16"/>
        <v xml:space="preserve"> </v>
      </c>
      <c r="AT43" s="59" t="str">
        <f t="shared" si="16"/>
        <v xml:space="preserve"> </v>
      </c>
      <c r="AU43" s="60" t="str">
        <f t="shared" si="5"/>
        <v xml:space="preserve"> </v>
      </c>
      <c r="AV43" s="27" t="b">
        <f t="shared" si="11"/>
        <v>0</v>
      </c>
      <c r="AW43" s="27" t="b">
        <f t="shared" si="12"/>
        <v>0</v>
      </c>
      <c r="AX43" s="27" t="b">
        <f t="shared" si="13"/>
        <v>0</v>
      </c>
    </row>
    <row r="44" spans="1:50" x14ac:dyDescent="0.3">
      <c r="A44" s="36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146"/>
      <c r="Q44" s="54"/>
      <c r="R44" s="54"/>
      <c r="S44" s="54"/>
      <c r="T44" s="54"/>
      <c r="U44" s="56"/>
      <c r="V44" s="56"/>
      <c r="W44" s="61"/>
      <c r="X44" s="37" t="str">
        <f t="shared" si="2"/>
        <v xml:space="preserve"> </v>
      </c>
      <c r="Z44" s="59" t="str">
        <f t="shared" si="17"/>
        <v xml:space="preserve"> </v>
      </c>
      <c r="AA44" s="59" t="str">
        <f t="shared" si="17"/>
        <v xml:space="preserve"> </v>
      </c>
      <c r="AB44" s="59" t="str">
        <f t="shared" si="14"/>
        <v xml:space="preserve"> </v>
      </c>
      <c r="AC44" s="59" t="str">
        <f t="shared" si="18"/>
        <v xml:space="preserve"> </v>
      </c>
      <c r="AD44" s="59" t="str">
        <f t="shared" si="18"/>
        <v xml:space="preserve"> </v>
      </c>
      <c r="AE44" s="59" t="str">
        <f t="shared" si="18"/>
        <v xml:space="preserve"> </v>
      </c>
      <c r="AF44" s="59" t="str">
        <f t="shared" si="18"/>
        <v xml:space="preserve"> </v>
      </c>
      <c r="AG44" s="59" t="str">
        <f t="shared" si="15"/>
        <v xml:space="preserve"> </v>
      </c>
      <c r="AH44" s="59" t="str">
        <f t="shared" si="19"/>
        <v xml:space="preserve"> </v>
      </c>
      <c r="AI44" s="59" t="str">
        <f t="shared" si="19"/>
        <v xml:space="preserve"> </v>
      </c>
      <c r="AJ44" s="59" t="str">
        <f t="shared" si="19"/>
        <v xml:space="preserve"> </v>
      </c>
      <c r="AK44" s="59" t="str">
        <f t="shared" si="19"/>
        <v xml:space="preserve"> </v>
      </c>
      <c r="AL44" s="59" t="str">
        <f t="shared" si="19"/>
        <v xml:space="preserve"> </v>
      </c>
      <c r="AM44" s="59" t="str">
        <f t="shared" si="19"/>
        <v xml:space="preserve"> </v>
      </c>
      <c r="AN44" s="59" t="str">
        <f t="shared" si="16"/>
        <v xml:space="preserve"> </v>
      </c>
      <c r="AO44" s="59" t="str">
        <f t="shared" si="16"/>
        <v xml:space="preserve"> </v>
      </c>
      <c r="AP44" s="59" t="str">
        <f t="shared" si="16"/>
        <v xml:space="preserve"> </v>
      </c>
      <c r="AQ44" s="59" t="str">
        <f t="shared" si="16"/>
        <v xml:space="preserve"> </v>
      </c>
      <c r="AR44" s="59" t="str">
        <f t="shared" si="16"/>
        <v xml:space="preserve"> </v>
      </c>
      <c r="AS44" s="59" t="str">
        <f t="shared" si="16"/>
        <v xml:space="preserve"> </v>
      </c>
      <c r="AT44" s="59" t="str">
        <f t="shared" si="16"/>
        <v xml:space="preserve"> </v>
      </c>
      <c r="AU44" s="60" t="str">
        <f t="shared" si="5"/>
        <v xml:space="preserve"> </v>
      </c>
      <c r="AV44" s="27" t="b">
        <f t="shared" si="11"/>
        <v>0</v>
      </c>
      <c r="AW44" s="27" t="b">
        <f t="shared" si="12"/>
        <v>0</v>
      </c>
      <c r="AX44" s="27" t="b">
        <f t="shared" si="13"/>
        <v>0</v>
      </c>
    </row>
    <row r="45" spans="1:50" x14ac:dyDescent="0.3">
      <c r="A45" s="36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146"/>
      <c r="Q45" s="54"/>
      <c r="R45" s="54"/>
      <c r="S45" s="54"/>
      <c r="T45" s="54"/>
      <c r="U45" s="56"/>
      <c r="V45" s="56"/>
      <c r="W45" s="61"/>
      <c r="X45" s="37" t="str">
        <f t="shared" si="2"/>
        <v xml:space="preserve"> </v>
      </c>
      <c r="Z45" s="59" t="str">
        <f t="shared" si="17"/>
        <v xml:space="preserve"> </v>
      </c>
      <c r="AA45" s="59" t="str">
        <f t="shared" si="17"/>
        <v xml:space="preserve"> </v>
      </c>
      <c r="AB45" s="59" t="str">
        <f t="shared" si="14"/>
        <v xml:space="preserve"> </v>
      </c>
      <c r="AC45" s="59" t="str">
        <f t="shared" si="18"/>
        <v xml:space="preserve"> </v>
      </c>
      <c r="AD45" s="59" t="str">
        <f t="shared" si="18"/>
        <v xml:space="preserve"> </v>
      </c>
      <c r="AE45" s="59" t="str">
        <f t="shared" si="18"/>
        <v xml:space="preserve"> </v>
      </c>
      <c r="AF45" s="59" t="str">
        <f t="shared" si="18"/>
        <v xml:space="preserve"> </v>
      </c>
      <c r="AG45" s="59" t="str">
        <f t="shared" si="15"/>
        <v xml:space="preserve"> </v>
      </c>
      <c r="AH45" s="59" t="str">
        <f t="shared" si="19"/>
        <v xml:space="preserve"> </v>
      </c>
      <c r="AI45" s="59" t="str">
        <f t="shared" si="19"/>
        <v xml:space="preserve"> </v>
      </c>
      <c r="AJ45" s="59" t="str">
        <f t="shared" si="19"/>
        <v xml:space="preserve"> </v>
      </c>
      <c r="AK45" s="59" t="str">
        <f t="shared" si="19"/>
        <v xml:space="preserve"> </v>
      </c>
      <c r="AL45" s="59" t="str">
        <f t="shared" si="19"/>
        <v xml:space="preserve"> </v>
      </c>
      <c r="AM45" s="59" t="str">
        <f t="shared" si="19"/>
        <v xml:space="preserve"> </v>
      </c>
      <c r="AN45" s="59" t="str">
        <f t="shared" si="16"/>
        <v xml:space="preserve"> </v>
      </c>
      <c r="AO45" s="59" t="str">
        <f t="shared" si="16"/>
        <v xml:space="preserve"> </v>
      </c>
      <c r="AP45" s="59" t="str">
        <f t="shared" si="16"/>
        <v xml:space="preserve"> </v>
      </c>
      <c r="AQ45" s="59" t="str">
        <f t="shared" si="16"/>
        <v xml:space="preserve"> </v>
      </c>
      <c r="AR45" s="59" t="str">
        <f t="shared" si="16"/>
        <v xml:space="preserve"> </v>
      </c>
      <c r="AS45" s="59" t="str">
        <f t="shared" si="16"/>
        <v xml:space="preserve"> </v>
      </c>
      <c r="AT45" s="59" t="str">
        <f t="shared" si="16"/>
        <v xml:space="preserve"> </v>
      </c>
      <c r="AU45" s="60" t="str">
        <f t="shared" si="5"/>
        <v xml:space="preserve"> </v>
      </c>
      <c r="AV45" s="27" t="b">
        <f t="shared" si="11"/>
        <v>0</v>
      </c>
      <c r="AW45" s="27" t="b">
        <f t="shared" si="12"/>
        <v>0</v>
      </c>
      <c r="AX45" s="27" t="b">
        <f t="shared" si="13"/>
        <v>0</v>
      </c>
    </row>
    <row r="46" spans="1:50" x14ac:dyDescent="0.3">
      <c r="A46" s="36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146"/>
      <c r="Q46" s="54"/>
      <c r="R46" s="54"/>
      <c r="S46" s="54"/>
      <c r="T46" s="54"/>
      <c r="U46" s="56"/>
      <c r="V46" s="56"/>
      <c r="W46" s="61"/>
      <c r="X46" s="37" t="str">
        <f t="shared" si="2"/>
        <v xml:space="preserve"> </v>
      </c>
      <c r="Z46" s="59" t="str">
        <f t="shared" si="17"/>
        <v xml:space="preserve"> </v>
      </c>
      <c r="AA46" s="59" t="str">
        <f t="shared" si="17"/>
        <v xml:space="preserve"> </v>
      </c>
      <c r="AB46" s="59" t="str">
        <f t="shared" si="14"/>
        <v xml:space="preserve"> </v>
      </c>
      <c r="AC46" s="59" t="str">
        <f t="shared" si="18"/>
        <v xml:space="preserve"> </v>
      </c>
      <c r="AD46" s="59" t="str">
        <f t="shared" si="18"/>
        <v xml:space="preserve"> </v>
      </c>
      <c r="AE46" s="59" t="str">
        <f t="shared" si="18"/>
        <v xml:space="preserve"> </v>
      </c>
      <c r="AF46" s="59" t="str">
        <f t="shared" si="18"/>
        <v xml:space="preserve"> </v>
      </c>
      <c r="AG46" s="59" t="str">
        <f t="shared" si="15"/>
        <v xml:space="preserve"> </v>
      </c>
      <c r="AH46" s="59" t="str">
        <f t="shared" si="19"/>
        <v xml:space="preserve"> </v>
      </c>
      <c r="AI46" s="59" t="str">
        <f t="shared" si="19"/>
        <v xml:space="preserve"> </v>
      </c>
      <c r="AJ46" s="59" t="str">
        <f t="shared" si="19"/>
        <v xml:space="preserve"> </v>
      </c>
      <c r="AK46" s="59" t="str">
        <f t="shared" si="19"/>
        <v xml:space="preserve"> </v>
      </c>
      <c r="AL46" s="59" t="str">
        <f t="shared" si="19"/>
        <v xml:space="preserve"> </v>
      </c>
      <c r="AM46" s="59" t="str">
        <f t="shared" si="19"/>
        <v xml:space="preserve"> </v>
      </c>
      <c r="AN46" s="59" t="str">
        <f t="shared" si="16"/>
        <v xml:space="preserve"> </v>
      </c>
      <c r="AO46" s="59" t="str">
        <f t="shared" si="16"/>
        <v xml:space="preserve"> </v>
      </c>
      <c r="AP46" s="59" t="str">
        <f t="shared" si="16"/>
        <v xml:space="preserve"> </v>
      </c>
      <c r="AQ46" s="59" t="str">
        <f t="shared" si="16"/>
        <v xml:space="preserve"> </v>
      </c>
      <c r="AR46" s="59" t="str">
        <f t="shared" si="16"/>
        <v xml:space="preserve"> </v>
      </c>
      <c r="AS46" s="59" t="str">
        <f t="shared" si="16"/>
        <v xml:space="preserve"> </v>
      </c>
      <c r="AT46" s="59" t="str">
        <f t="shared" si="16"/>
        <v xml:space="preserve"> </v>
      </c>
      <c r="AU46" s="60"/>
      <c r="AV46" s="27" t="b">
        <f t="shared" si="11"/>
        <v>0</v>
      </c>
      <c r="AW46" s="27" t="b">
        <f t="shared" si="12"/>
        <v>0</v>
      </c>
      <c r="AX46" s="27" t="b">
        <f t="shared" si="13"/>
        <v>0</v>
      </c>
    </row>
    <row r="47" spans="1:50" x14ac:dyDescent="0.3">
      <c r="A47" s="36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146"/>
      <c r="Q47" s="54"/>
      <c r="R47" s="54"/>
      <c r="S47" s="54"/>
      <c r="T47" s="54"/>
      <c r="U47" s="56"/>
      <c r="V47" s="56"/>
      <c r="W47" s="61"/>
      <c r="X47" s="37" t="str">
        <f t="shared" si="2"/>
        <v xml:space="preserve"> </v>
      </c>
      <c r="Z47" s="59" t="str">
        <f t="shared" si="17"/>
        <v xml:space="preserve"> </v>
      </c>
      <c r="AA47" s="59" t="str">
        <f t="shared" si="17"/>
        <v xml:space="preserve"> </v>
      </c>
      <c r="AB47" s="59" t="str">
        <f t="shared" si="14"/>
        <v xml:space="preserve"> </v>
      </c>
      <c r="AC47" s="59" t="str">
        <f t="shared" si="18"/>
        <v xml:space="preserve"> </v>
      </c>
      <c r="AD47" s="59" t="str">
        <f t="shared" si="18"/>
        <v xml:space="preserve"> </v>
      </c>
      <c r="AE47" s="59" t="str">
        <f t="shared" si="18"/>
        <v xml:space="preserve"> </v>
      </c>
      <c r="AF47" s="59" t="str">
        <f t="shared" si="18"/>
        <v xml:space="preserve"> </v>
      </c>
      <c r="AG47" s="59" t="str">
        <f t="shared" si="15"/>
        <v xml:space="preserve"> </v>
      </c>
      <c r="AH47" s="59" t="str">
        <f t="shared" si="19"/>
        <v xml:space="preserve"> </v>
      </c>
      <c r="AI47" s="59" t="str">
        <f t="shared" si="19"/>
        <v xml:space="preserve"> </v>
      </c>
      <c r="AJ47" s="59" t="str">
        <f t="shared" si="19"/>
        <v xml:space="preserve"> </v>
      </c>
      <c r="AK47" s="59" t="str">
        <f t="shared" si="19"/>
        <v xml:space="preserve"> </v>
      </c>
      <c r="AL47" s="59" t="str">
        <f t="shared" si="19"/>
        <v xml:space="preserve"> </v>
      </c>
      <c r="AM47" s="59" t="str">
        <f t="shared" si="19"/>
        <v xml:space="preserve"> </v>
      </c>
      <c r="AN47" s="59" t="str">
        <f t="shared" si="16"/>
        <v xml:space="preserve"> </v>
      </c>
      <c r="AO47" s="59" t="str">
        <f t="shared" si="16"/>
        <v xml:space="preserve"> </v>
      </c>
      <c r="AP47" s="59" t="str">
        <f t="shared" si="16"/>
        <v xml:space="preserve"> </v>
      </c>
      <c r="AQ47" s="59" t="str">
        <f t="shared" si="16"/>
        <v xml:space="preserve"> </v>
      </c>
      <c r="AR47" s="59" t="str">
        <f t="shared" si="16"/>
        <v xml:space="preserve"> </v>
      </c>
      <c r="AS47" s="59" t="str">
        <f t="shared" si="16"/>
        <v xml:space="preserve"> </v>
      </c>
      <c r="AT47" s="59" t="str">
        <f t="shared" si="16"/>
        <v xml:space="preserve"> </v>
      </c>
      <c r="AU47" s="60"/>
      <c r="AV47" s="27" t="b">
        <f t="shared" si="11"/>
        <v>0</v>
      </c>
      <c r="AW47" s="27" t="b">
        <f t="shared" si="12"/>
        <v>0</v>
      </c>
      <c r="AX47" s="27" t="b">
        <f t="shared" si="13"/>
        <v>0</v>
      </c>
    </row>
    <row r="48" spans="1:50" x14ac:dyDescent="0.3">
      <c r="A48" s="36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146"/>
      <c r="Q48" s="54"/>
      <c r="R48" s="54"/>
      <c r="S48" s="54"/>
      <c r="T48" s="54"/>
      <c r="U48" s="56"/>
      <c r="V48" s="56"/>
      <c r="W48" s="61"/>
      <c r="X48" s="37" t="str">
        <f t="shared" si="2"/>
        <v xml:space="preserve"> </v>
      </c>
      <c r="Z48" s="59" t="str">
        <f t="shared" si="17"/>
        <v xml:space="preserve"> </v>
      </c>
      <c r="AA48" s="59" t="str">
        <f t="shared" si="17"/>
        <v xml:space="preserve"> </v>
      </c>
      <c r="AB48" s="59" t="str">
        <f t="shared" si="14"/>
        <v xml:space="preserve"> </v>
      </c>
      <c r="AC48" s="59" t="str">
        <f t="shared" si="18"/>
        <v xml:space="preserve"> </v>
      </c>
      <c r="AD48" s="59" t="str">
        <f t="shared" si="18"/>
        <v xml:space="preserve"> </v>
      </c>
      <c r="AE48" s="59" t="str">
        <f t="shared" si="18"/>
        <v xml:space="preserve"> </v>
      </c>
      <c r="AF48" s="59" t="str">
        <f t="shared" si="18"/>
        <v xml:space="preserve"> </v>
      </c>
      <c r="AG48" s="59" t="str">
        <f t="shared" si="15"/>
        <v xml:space="preserve"> </v>
      </c>
      <c r="AH48" s="59" t="str">
        <f t="shared" si="19"/>
        <v xml:space="preserve"> </v>
      </c>
      <c r="AI48" s="59" t="str">
        <f t="shared" si="19"/>
        <v xml:space="preserve"> </v>
      </c>
      <c r="AJ48" s="59" t="str">
        <f t="shared" si="19"/>
        <v xml:space="preserve"> </v>
      </c>
      <c r="AK48" s="59" t="str">
        <f t="shared" si="19"/>
        <v xml:space="preserve"> </v>
      </c>
      <c r="AL48" s="59" t="str">
        <f t="shared" si="19"/>
        <v xml:space="preserve"> </v>
      </c>
      <c r="AM48" s="59" t="str">
        <f t="shared" si="19"/>
        <v xml:space="preserve"> </v>
      </c>
      <c r="AN48" s="59" t="str">
        <f t="shared" si="16"/>
        <v xml:space="preserve"> </v>
      </c>
      <c r="AO48" s="59" t="str">
        <f t="shared" si="16"/>
        <v xml:space="preserve"> </v>
      </c>
      <c r="AP48" s="59" t="str">
        <f t="shared" si="16"/>
        <v xml:space="preserve"> </v>
      </c>
      <c r="AQ48" s="59" t="str">
        <f t="shared" si="16"/>
        <v xml:space="preserve"> </v>
      </c>
      <c r="AR48" s="59" t="str">
        <f t="shared" si="16"/>
        <v xml:space="preserve"> </v>
      </c>
      <c r="AS48" s="59" t="str">
        <f t="shared" si="16"/>
        <v xml:space="preserve"> </v>
      </c>
      <c r="AT48" s="59" t="str">
        <f t="shared" si="16"/>
        <v xml:space="preserve"> </v>
      </c>
      <c r="AU48" s="60"/>
      <c r="AV48" s="27" t="b">
        <f t="shared" si="11"/>
        <v>0</v>
      </c>
      <c r="AW48" s="27" t="b">
        <f t="shared" si="12"/>
        <v>0</v>
      </c>
      <c r="AX48" s="27" t="b">
        <f t="shared" si="13"/>
        <v>0</v>
      </c>
    </row>
    <row r="49" spans="1:56" x14ac:dyDescent="0.3">
      <c r="A49" s="36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146"/>
      <c r="Q49" s="54"/>
      <c r="R49" s="54"/>
      <c r="S49" s="54"/>
      <c r="T49" s="54"/>
      <c r="U49" s="56"/>
      <c r="V49" s="56"/>
      <c r="W49" s="61"/>
      <c r="X49" s="37" t="str">
        <f t="shared" si="2"/>
        <v xml:space="preserve"> </v>
      </c>
      <c r="Z49" s="59" t="str">
        <f t="shared" si="17"/>
        <v xml:space="preserve"> </v>
      </c>
      <c r="AA49" s="59" t="str">
        <f t="shared" si="17"/>
        <v xml:space="preserve"> </v>
      </c>
      <c r="AB49" s="59" t="str">
        <f t="shared" si="14"/>
        <v xml:space="preserve"> </v>
      </c>
      <c r="AC49" s="59" t="str">
        <f t="shared" si="18"/>
        <v xml:space="preserve"> </v>
      </c>
      <c r="AD49" s="59" t="str">
        <f t="shared" si="18"/>
        <v xml:space="preserve"> </v>
      </c>
      <c r="AE49" s="59" t="str">
        <f t="shared" si="18"/>
        <v xml:space="preserve"> </v>
      </c>
      <c r="AF49" s="59" t="str">
        <f t="shared" si="18"/>
        <v xml:space="preserve"> </v>
      </c>
      <c r="AG49" s="59" t="str">
        <f t="shared" si="15"/>
        <v xml:space="preserve"> </v>
      </c>
      <c r="AH49" s="59" t="str">
        <f t="shared" si="19"/>
        <v xml:space="preserve"> </v>
      </c>
      <c r="AI49" s="59" t="str">
        <f t="shared" si="19"/>
        <v xml:space="preserve"> </v>
      </c>
      <c r="AJ49" s="59" t="str">
        <f t="shared" si="19"/>
        <v xml:space="preserve"> </v>
      </c>
      <c r="AK49" s="59" t="str">
        <f t="shared" si="19"/>
        <v xml:space="preserve"> </v>
      </c>
      <c r="AL49" s="59" t="str">
        <f t="shared" si="19"/>
        <v xml:space="preserve"> </v>
      </c>
      <c r="AM49" s="59" t="str">
        <f t="shared" si="19"/>
        <v xml:space="preserve"> </v>
      </c>
      <c r="AN49" s="59" t="str">
        <f t="shared" si="16"/>
        <v xml:space="preserve"> </v>
      </c>
      <c r="AO49" s="59" t="str">
        <f t="shared" si="16"/>
        <v xml:space="preserve"> </v>
      </c>
      <c r="AP49" s="59" t="str">
        <f t="shared" si="16"/>
        <v xml:space="preserve"> </v>
      </c>
      <c r="AQ49" s="59" t="str">
        <f t="shared" si="16"/>
        <v xml:space="preserve"> </v>
      </c>
      <c r="AR49" s="59" t="str">
        <f t="shared" si="16"/>
        <v xml:space="preserve"> </v>
      </c>
      <c r="AS49" s="59" t="str">
        <f t="shared" si="16"/>
        <v xml:space="preserve"> </v>
      </c>
      <c r="AT49" s="59" t="str">
        <f t="shared" si="16"/>
        <v xml:space="preserve"> </v>
      </c>
      <c r="AU49" s="60"/>
      <c r="AV49" s="27" t="b">
        <f t="shared" si="11"/>
        <v>0</v>
      </c>
      <c r="AW49" s="27" t="b">
        <f t="shared" si="12"/>
        <v>0</v>
      </c>
      <c r="AX49" s="27" t="b">
        <f t="shared" si="13"/>
        <v>0</v>
      </c>
    </row>
    <row r="50" spans="1:56" x14ac:dyDescent="0.3">
      <c r="A50" s="36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146"/>
      <c r="Q50" s="54"/>
      <c r="R50" s="54"/>
      <c r="S50" s="54"/>
      <c r="T50" s="54"/>
      <c r="U50" s="56"/>
      <c r="V50" s="56"/>
      <c r="W50" s="61"/>
      <c r="X50" s="37" t="str">
        <f t="shared" si="2"/>
        <v xml:space="preserve"> </v>
      </c>
      <c r="Z50" s="59" t="str">
        <f t="shared" si="17"/>
        <v xml:space="preserve"> </v>
      </c>
      <c r="AA50" s="59" t="str">
        <f t="shared" si="17"/>
        <v xml:space="preserve"> </v>
      </c>
      <c r="AB50" s="59" t="str">
        <f t="shared" si="14"/>
        <v xml:space="preserve"> </v>
      </c>
      <c r="AC50" s="59" t="str">
        <f t="shared" si="18"/>
        <v xml:space="preserve"> </v>
      </c>
      <c r="AD50" s="59" t="str">
        <f t="shared" si="18"/>
        <v xml:space="preserve"> </v>
      </c>
      <c r="AE50" s="59" t="str">
        <f t="shared" si="18"/>
        <v xml:space="preserve"> </v>
      </c>
      <c r="AF50" s="59" t="str">
        <f t="shared" si="18"/>
        <v xml:space="preserve"> </v>
      </c>
      <c r="AG50" s="59" t="str">
        <f t="shared" si="15"/>
        <v xml:space="preserve"> </v>
      </c>
      <c r="AH50" s="59" t="str">
        <f t="shared" si="19"/>
        <v xml:space="preserve"> </v>
      </c>
      <c r="AI50" s="59" t="str">
        <f t="shared" si="19"/>
        <v xml:space="preserve"> </v>
      </c>
      <c r="AJ50" s="59" t="str">
        <f t="shared" si="19"/>
        <v xml:space="preserve"> </v>
      </c>
      <c r="AK50" s="59" t="str">
        <f t="shared" si="19"/>
        <v xml:space="preserve"> </v>
      </c>
      <c r="AL50" s="59" t="str">
        <f t="shared" si="19"/>
        <v xml:space="preserve"> </v>
      </c>
      <c r="AM50" s="59" t="str">
        <f t="shared" si="19"/>
        <v xml:space="preserve"> </v>
      </c>
      <c r="AN50" s="59" t="str">
        <f t="shared" si="16"/>
        <v xml:space="preserve"> </v>
      </c>
      <c r="AO50" s="59" t="str">
        <f t="shared" si="16"/>
        <v xml:space="preserve"> </v>
      </c>
      <c r="AP50" s="59" t="str">
        <f t="shared" si="16"/>
        <v xml:space="preserve"> </v>
      </c>
      <c r="AQ50" s="59" t="str">
        <f t="shared" si="16"/>
        <v xml:space="preserve"> </v>
      </c>
      <c r="AR50" s="59" t="str">
        <f t="shared" si="16"/>
        <v xml:space="preserve"> </v>
      </c>
      <c r="AS50" s="59" t="str">
        <f t="shared" si="16"/>
        <v xml:space="preserve"> </v>
      </c>
      <c r="AT50" s="59" t="str">
        <f t="shared" si="16"/>
        <v xml:space="preserve"> </v>
      </c>
      <c r="AU50" s="60"/>
      <c r="AV50" s="27" t="b">
        <f t="shared" si="11"/>
        <v>0</v>
      </c>
      <c r="AW50" s="27" t="b">
        <f t="shared" si="12"/>
        <v>0</v>
      </c>
      <c r="AX50" s="27" t="b">
        <f t="shared" si="13"/>
        <v>0</v>
      </c>
    </row>
    <row r="51" spans="1:56" x14ac:dyDescent="0.3">
      <c r="A51" s="36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146"/>
      <c r="Q51" s="54"/>
      <c r="R51" s="54"/>
      <c r="S51" s="54"/>
      <c r="T51" s="54"/>
      <c r="U51" s="56"/>
      <c r="V51" s="56"/>
      <c r="W51" s="61"/>
      <c r="X51" s="37" t="str">
        <f t="shared" si="2"/>
        <v xml:space="preserve"> </v>
      </c>
      <c r="Z51" s="59" t="str">
        <f t="shared" si="17"/>
        <v xml:space="preserve"> </v>
      </c>
      <c r="AA51" s="59" t="str">
        <f t="shared" si="17"/>
        <v xml:space="preserve"> </v>
      </c>
      <c r="AB51" s="59" t="str">
        <f t="shared" si="14"/>
        <v xml:space="preserve"> </v>
      </c>
      <c r="AC51" s="59" t="str">
        <f t="shared" si="18"/>
        <v xml:space="preserve"> </v>
      </c>
      <c r="AD51" s="59" t="str">
        <f t="shared" si="18"/>
        <v xml:space="preserve"> </v>
      </c>
      <c r="AE51" s="59" t="str">
        <f t="shared" si="18"/>
        <v xml:space="preserve"> </v>
      </c>
      <c r="AF51" s="59" t="str">
        <f t="shared" si="18"/>
        <v xml:space="preserve"> </v>
      </c>
      <c r="AG51" s="59" t="str">
        <f t="shared" si="15"/>
        <v xml:space="preserve"> </v>
      </c>
      <c r="AH51" s="59" t="str">
        <f t="shared" si="19"/>
        <v xml:space="preserve"> </v>
      </c>
      <c r="AI51" s="59" t="str">
        <f t="shared" si="19"/>
        <v xml:space="preserve"> </v>
      </c>
      <c r="AJ51" s="59" t="str">
        <f t="shared" si="19"/>
        <v xml:space="preserve"> </v>
      </c>
      <c r="AK51" s="59" t="str">
        <f t="shared" si="19"/>
        <v xml:space="preserve"> </v>
      </c>
      <c r="AL51" s="59" t="str">
        <f t="shared" si="19"/>
        <v xml:space="preserve"> </v>
      </c>
      <c r="AM51" s="59" t="str">
        <f t="shared" si="19"/>
        <v xml:space="preserve"> </v>
      </c>
      <c r="AN51" s="59" t="str">
        <f t="shared" si="16"/>
        <v xml:space="preserve"> </v>
      </c>
      <c r="AO51" s="59" t="str">
        <f t="shared" si="16"/>
        <v xml:space="preserve"> </v>
      </c>
      <c r="AP51" s="59" t="str">
        <f t="shared" si="16"/>
        <v xml:space="preserve"> </v>
      </c>
      <c r="AQ51" s="59" t="str">
        <f t="shared" si="16"/>
        <v xml:space="preserve"> </v>
      </c>
      <c r="AR51" s="59" t="str">
        <f t="shared" si="16"/>
        <v xml:space="preserve"> </v>
      </c>
      <c r="AS51" s="59" t="str">
        <f t="shared" si="16"/>
        <v xml:space="preserve"> </v>
      </c>
      <c r="AT51" s="59" t="str">
        <f t="shared" si="16"/>
        <v xml:space="preserve"> </v>
      </c>
      <c r="AU51" s="60"/>
      <c r="AV51" s="27" t="b">
        <f t="shared" si="11"/>
        <v>0</v>
      </c>
      <c r="AW51" s="27" t="b">
        <f t="shared" si="12"/>
        <v>0</v>
      </c>
      <c r="AX51" s="27" t="b">
        <f t="shared" si="13"/>
        <v>0</v>
      </c>
    </row>
    <row r="52" spans="1:56" x14ac:dyDescent="0.3">
      <c r="A52" s="36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146"/>
      <c r="Q52" s="54"/>
      <c r="R52" s="54"/>
      <c r="S52" s="54"/>
      <c r="T52" s="54"/>
      <c r="U52" s="56"/>
      <c r="V52" s="56"/>
      <c r="W52" s="61"/>
      <c r="X52" s="37" t="str">
        <f t="shared" si="2"/>
        <v xml:space="preserve"> </v>
      </c>
      <c r="Z52" s="59" t="str">
        <f t="shared" si="17"/>
        <v xml:space="preserve"> </v>
      </c>
      <c r="AA52" s="59" t="str">
        <f t="shared" si="17"/>
        <v xml:space="preserve"> </v>
      </c>
      <c r="AB52" s="59" t="str">
        <f t="shared" si="14"/>
        <v xml:space="preserve"> </v>
      </c>
      <c r="AC52" s="59" t="str">
        <f t="shared" si="18"/>
        <v xml:space="preserve"> </v>
      </c>
      <c r="AD52" s="59" t="str">
        <f t="shared" si="18"/>
        <v xml:space="preserve"> </v>
      </c>
      <c r="AE52" s="59" t="str">
        <f t="shared" si="18"/>
        <v xml:space="preserve"> </v>
      </c>
      <c r="AF52" s="59" t="str">
        <f t="shared" si="18"/>
        <v xml:space="preserve"> </v>
      </c>
      <c r="AG52" s="59" t="str">
        <f t="shared" si="15"/>
        <v xml:space="preserve"> </v>
      </c>
      <c r="AH52" s="59" t="str">
        <f t="shared" si="19"/>
        <v xml:space="preserve"> </v>
      </c>
      <c r="AI52" s="59" t="str">
        <f t="shared" si="19"/>
        <v xml:space="preserve"> </v>
      </c>
      <c r="AJ52" s="59" t="str">
        <f t="shared" si="19"/>
        <v xml:space="preserve"> </v>
      </c>
      <c r="AK52" s="59" t="str">
        <f t="shared" si="19"/>
        <v xml:space="preserve"> </v>
      </c>
      <c r="AL52" s="59" t="str">
        <f t="shared" si="19"/>
        <v xml:space="preserve"> </v>
      </c>
      <c r="AM52" s="59" t="str">
        <f t="shared" si="19"/>
        <v xml:space="preserve"> </v>
      </c>
      <c r="AN52" s="59" t="str">
        <f t="shared" si="16"/>
        <v xml:space="preserve"> </v>
      </c>
      <c r="AO52" s="59" t="str">
        <f t="shared" si="16"/>
        <v xml:space="preserve"> </v>
      </c>
      <c r="AP52" s="59" t="str">
        <f t="shared" si="16"/>
        <v xml:space="preserve"> </v>
      </c>
      <c r="AQ52" s="59" t="str">
        <f t="shared" si="16"/>
        <v xml:space="preserve"> </v>
      </c>
      <c r="AR52" s="59" t="str">
        <f t="shared" si="16"/>
        <v xml:space="preserve"> </v>
      </c>
      <c r="AS52" s="59" t="str">
        <f t="shared" si="16"/>
        <v xml:space="preserve"> </v>
      </c>
      <c r="AT52" s="59" t="str">
        <f t="shared" si="16"/>
        <v xml:space="preserve"> </v>
      </c>
      <c r="AU52" s="60"/>
      <c r="AV52" s="27" t="b">
        <f t="shared" si="11"/>
        <v>0</v>
      </c>
      <c r="AW52" s="27" t="b">
        <f t="shared" si="12"/>
        <v>0</v>
      </c>
      <c r="AX52" s="27" t="b">
        <f t="shared" si="13"/>
        <v>0</v>
      </c>
    </row>
    <row r="53" spans="1:56" x14ac:dyDescent="0.3">
      <c r="A53" s="36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146"/>
      <c r="Q53" s="54"/>
      <c r="R53" s="54"/>
      <c r="S53" s="54"/>
      <c r="T53" s="54"/>
      <c r="U53" s="56"/>
      <c r="V53" s="56"/>
      <c r="W53" s="61"/>
      <c r="X53" s="37" t="str">
        <f t="shared" si="2"/>
        <v xml:space="preserve"> </v>
      </c>
      <c r="Z53" s="59" t="str">
        <f t="shared" si="17"/>
        <v xml:space="preserve"> </v>
      </c>
      <c r="AA53" s="59" t="str">
        <f t="shared" si="17"/>
        <v xml:space="preserve"> </v>
      </c>
      <c r="AB53" s="59" t="str">
        <f t="shared" si="14"/>
        <v xml:space="preserve"> </v>
      </c>
      <c r="AC53" s="59" t="str">
        <f t="shared" si="18"/>
        <v xml:space="preserve"> </v>
      </c>
      <c r="AD53" s="59" t="str">
        <f t="shared" si="18"/>
        <v xml:space="preserve"> </v>
      </c>
      <c r="AE53" s="59" t="str">
        <f t="shared" si="18"/>
        <v xml:space="preserve"> </v>
      </c>
      <c r="AF53" s="59" t="str">
        <f t="shared" si="18"/>
        <v xml:space="preserve"> </v>
      </c>
      <c r="AG53" s="59" t="str">
        <f t="shared" si="15"/>
        <v xml:space="preserve"> </v>
      </c>
      <c r="AH53" s="59" t="str">
        <f t="shared" si="19"/>
        <v xml:space="preserve"> </v>
      </c>
      <c r="AI53" s="59" t="str">
        <f t="shared" si="19"/>
        <v xml:space="preserve"> </v>
      </c>
      <c r="AJ53" s="59" t="str">
        <f t="shared" si="19"/>
        <v xml:space="preserve"> </v>
      </c>
      <c r="AK53" s="59" t="str">
        <f t="shared" si="19"/>
        <v xml:space="preserve"> </v>
      </c>
      <c r="AL53" s="59" t="str">
        <f t="shared" si="19"/>
        <v xml:space="preserve"> </v>
      </c>
      <c r="AM53" s="59" t="str">
        <f t="shared" si="19"/>
        <v xml:space="preserve"> </v>
      </c>
      <c r="AN53" s="59" t="str">
        <f t="shared" si="16"/>
        <v xml:space="preserve"> </v>
      </c>
      <c r="AO53" s="59" t="str">
        <f t="shared" si="16"/>
        <v xml:space="preserve"> </v>
      </c>
      <c r="AP53" s="59" t="str">
        <f t="shared" si="16"/>
        <v xml:space="preserve"> </v>
      </c>
      <c r="AQ53" s="59" t="str">
        <f t="shared" si="16"/>
        <v xml:space="preserve"> </v>
      </c>
      <c r="AR53" s="59" t="str">
        <f t="shared" si="16"/>
        <v xml:space="preserve"> </v>
      </c>
      <c r="AS53" s="59" t="str">
        <f t="shared" si="16"/>
        <v xml:space="preserve"> </v>
      </c>
      <c r="AT53" s="59" t="str">
        <f t="shared" si="16"/>
        <v xml:space="preserve"> </v>
      </c>
      <c r="AU53" s="60"/>
      <c r="AV53" s="27" t="b">
        <f t="shared" si="11"/>
        <v>0</v>
      </c>
      <c r="AW53" s="27" t="b">
        <f t="shared" si="12"/>
        <v>0</v>
      </c>
      <c r="AX53" s="27" t="b">
        <f t="shared" si="13"/>
        <v>0</v>
      </c>
    </row>
    <row r="54" spans="1:56" x14ac:dyDescent="0.3">
      <c r="A54" s="36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146"/>
      <c r="Q54" s="54"/>
      <c r="R54" s="54"/>
      <c r="S54" s="54"/>
      <c r="T54" s="54"/>
      <c r="U54" s="56"/>
      <c r="V54" s="56"/>
      <c r="W54" s="61"/>
      <c r="X54" s="37" t="str">
        <f t="shared" si="2"/>
        <v xml:space="preserve"> </v>
      </c>
      <c r="Z54" s="59" t="str">
        <f t="shared" si="17"/>
        <v xml:space="preserve"> </v>
      </c>
      <c r="AA54" s="59" t="str">
        <f t="shared" si="17"/>
        <v xml:space="preserve"> </v>
      </c>
      <c r="AB54" s="59" t="str">
        <f t="shared" si="14"/>
        <v xml:space="preserve"> </v>
      </c>
      <c r="AC54" s="59" t="str">
        <f t="shared" si="18"/>
        <v xml:space="preserve"> </v>
      </c>
      <c r="AD54" s="59" t="str">
        <f t="shared" si="18"/>
        <v xml:space="preserve"> </v>
      </c>
      <c r="AE54" s="59" t="str">
        <f t="shared" si="18"/>
        <v xml:space="preserve"> </v>
      </c>
      <c r="AF54" s="59" t="str">
        <f t="shared" si="18"/>
        <v xml:space="preserve"> </v>
      </c>
      <c r="AG54" s="59" t="str">
        <f t="shared" si="15"/>
        <v xml:space="preserve"> </v>
      </c>
      <c r="AH54" s="59" t="str">
        <f t="shared" si="19"/>
        <v xml:space="preserve"> </v>
      </c>
      <c r="AI54" s="59" t="str">
        <f t="shared" si="19"/>
        <v xml:space="preserve"> </v>
      </c>
      <c r="AJ54" s="59" t="str">
        <f t="shared" si="19"/>
        <v xml:space="preserve"> </v>
      </c>
      <c r="AK54" s="59" t="str">
        <f t="shared" si="19"/>
        <v xml:space="preserve"> </v>
      </c>
      <c r="AL54" s="59" t="str">
        <f t="shared" si="19"/>
        <v xml:space="preserve"> </v>
      </c>
      <c r="AM54" s="59" t="str">
        <f t="shared" si="19"/>
        <v xml:space="preserve"> </v>
      </c>
      <c r="AN54" s="59" t="str">
        <f t="shared" si="16"/>
        <v xml:space="preserve"> </v>
      </c>
      <c r="AO54" s="59" t="str">
        <f t="shared" si="16"/>
        <v xml:space="preserve"> </v>
      </c>
      <c r="AP54" s="59" t="str">
        <f t="shared" si="16"/>
        <v xml:space="preserve"> </v>
      </c>
      <c r="AQ54" s="59" t="str">
        <f t="shared" si="16"/>
        <v xml:space="preserve"> </v>
      </c>
      <c r="AR54" s="59" t="str">
        <f t="shared" si="16"/>
        <v xml:space="preserve"> </v>
      </c>
      <c r="AS54" s="59" t="str">
        <f t="shared" si="16"/>
        <v xml:space="preserve"> </v>
      </c>
      <c r="AT54" s="59" t="str">
        <f t="shared" si="16"/>
        <v xml:space="preserve"> </v>
      </c>
      <c r="AU54" s="60"/>
      <c r="AV54" s="27" t="b">
        <f t="shared" si="11"/>
        <v>0</v>
      </c>
      <c r="AW54" s="27" t="b">
        <f t="shared" si="12"/>
        <v>0</v>
      </c>
      <c r="AX54" s="27" t="b">
        <f t="shared" si="13"/>
        <v>0</v>
      </c>
    </row>
    <row r="55" spans="1:56" x14ac:dyDescent="0.3">
      <c r="A55" s="36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146"/>
      <c r="Q55" s="54"/>
      <c r="R55" s="54"/>
      <c r="S55" s="54"/>
      <c r="T55" s="54"/>
      <c r="U55" s="56"/>
      <c r="V55" s="56"/>
      <c r="W55" s="61"/>
      <c r="X55" s="37" t="str">
        <f t="shared" si="2"/>
        <v xml:space="preserve"> </v>
      </c>
      <c r="Z55" s="59" t="str">
        <f t="shared" si="17"/>
        <v xml:space="preserve"> </v>
      </c>
      <c r="AA55" s="59" t="str">
        <f t="shared" si="17"/>
        <v xml:space="preserve"> </v>
      </c>
      <c r="AB55" s="59" t="str">
        <f t="shared" si="14"/>
        <v xml:space="preserve"> </v>
      </c>
      <c r="AC55" s="59" t="str">
        <f t="shared" si="18"/>
        <v xml:space="preserve"> </v>
      </c>
      <c r="AD55" s="59" t="str">
        <f t="shared" si="18"/>
        <v xml:space="preserve"> </v>
      </c>
      <c r="AE55" s="59" t="str">
        <f t="shared" si="18"/>
        <v xml:space="preserve"> </v>
      </c>
      <c r="AF55" s="59" t="str">
        <f t="shared" si="18"/>
        <v xml:space="preserve"> </v>
      </c>
      <c r="AG55" s="59" t="str">
        <f t="shared" si="15"/>
        <v xml:space="preserve"> </v>
      </c>
      <c r="AH55" s="59" t="str">
        <f t="shared" si="19"/>
        <v xml:space="preserve"> </v>
      </c>
      <c r="AI55" s="59" t="str">
        <f t="shared" si="19"/>
        <v xml:space="preserve"> </v>
      </c>
      <c r="AJ55" s="59" t="str">
        <f t="shared" si="19"/>
        <v xml:space="preserve"> </v>
      </c>
      <c r="AK55" s="59" t="str">
        <f t="shared" si="19"/>
        <v xml:space="preserve"> </v>
      </c>
      <c r="AL55" s="59" t="str">
        <f t="shared" si="19"/>
        <v xml:space="preserve"> </v>
      </c>
      <c r="AM55" s="59" t="str">
        <f t="shared" si="19"/>
        <v xml:space="preserve"> </v>
      </c>
      <c r="AN55" s="59" t="str">
        <f t="shared" si="16"/>
        <v xml:space="preserve"> </v>
      </c>
      <c r="AO55" s="59" t="str">
        <f t="shared" si="16"/>
        <v xml:space="preserve"> </v>
      </c>
      <c r="AP55" s="59" t="str">
        <f t="shared" si="16"/>
        <v xml:space="preserve"> </v>
      </c>
      <c r="AQ55" s="59" t="str">
        <f t="shared" si="16"/>
        <v xml:space="preserve"> </v>
      </c>
      <c r="AR55" s="59" t="str">
        <f t="shared" si="16"/>
        <v xml:space="preserve"> </v>
      </c>
      <c r="AS55" s="59" t="str">
        <f t="shared" si="16"/>
        <v xml:space="preserve"> </v>
      </c>
      <c r="AT55" s="59" t="str">
        <f t="shared" si="16"/>
        <v xml:space="preserve"> </v>
      </c>
      <c r="AU55" s="60"/>
      <c r="AV55" s="27" t="b">
        <f t="shared" si="11"/>
        <v>0</v>
      </c>
      <c r="AW55" s="27" t="b">
        <f t="shared" si="12"/>
        <v>0</v>
      </c>
      <c r="AX55" s="27" t="b">
        <f t="shared" si="13"/>
        <v>0</v>
      </c>
    </row>
    <row r="56" spans="1:56" x14ac:dyDescent="0.3">
      <c r="A56" s="36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146"/>
      <c r="Q56" s="54"/>
      <c r="R56" s="54"/>
      <c r="S56" s="54"/>
      <c r="T56" s="54"/>
      <c r="U56" s="56"/>
      <c r="V56" s="56"/>
      <c r="W56" s="61"/>
      <c r="X56" s="37" t="str">
        <f t="shared" si="2"/>
        <v xml:space="preserve"> </v>
      </c>
      <c r="Z56" s="59" t="str">
        <f t="shared" si="17"/>
        <v xml:space="preserve"> </v>
      </c>
      <c r="AA56" s="59" t="str">
        <f t="shared" si="17"/>
        <v xml:space="preserve"> </v>
      </c>
      <c r="AB56" s="59" t="str">
        <f t="shared" si="14"/>
        <v xml:space="preserve"> </v>
      </c>
      <c r="AC56" s="59" t="str">
        <f t="shared" si="18"/>
        <v xml:space="preserve"> </v>
      </c>
      <c r="AD56" s="59" t="str">
        <f t="shared" si="18"/>
        <v xml:space="preserve"> </v>
      </c>
      <c r="AE56" s="59" t="str">
        <f t="shared" si="18"/>
        <v xml:space="preserve"> </v>
      </c>
      <c r="AF56" s="59" t="str">
        <f t="shared" si="18"/>
        <v xml:space="preserve"> </v>
      </c>
      <c r="AG56" s="59" t="str">
        <f t="shared" si="15"/>
        <v xml:space="preserve"> </v>
      </c>
      <c r="AH56" s="59" t="str">
        <f t="shared" si="19"/>
        <v xml:space="preserve"> </v>
      </c>
      <c r="AI56" s="59" t="str">
        <f t="shared" si="19"/>
        <v xml:space="preserve"> </v>
      </c>
      <c r="AJ56" s="59" t="str">
        <f t="shared" si="19"/>
        <v xml:space="preserve"> </v>
      </c>
      <c r="AK56" s="59" t="str">
        <f t="shared" si="19"/>
        <v xml:space="preserve"> </v>
      </c>
      <c r="AL56" s="59" t="str">
        <f t="shared" si="19"/>
        <v xml:space="preserve"> </v>
      </c>
      <c r="AM56" s="59" t="str">
        <f t="shared" si="19"/>
        <v xml:space="preserve"> </v>
      </c>
      <c r="AN56" s="59" t="str">
        <f t="shared" si="16"/>
        <v xml:space="preserve"> </v>
      </c>
      <c r="AO56" s="59" t="str">
        <f t="shared" si="16"/>
        <v xml:space="preserve"> </v>
      </c>
      <c r="AP56" s="59" t="str">
        <f t="shared" si="16"/>
        <v xml:space="preserve"> </v>
      </c>
      <c r="AQ56" s="59" t="str">
        <f t="shared" si="16"/>
        <v xml:space="preserve"> </v>
      </c>
      <c r="AR56" s="59" t="str">
        <f t="shared" si="16"/>
        <v xml:space="preserve"> </v>
      </c>
      <c r="AS56" s="59" t="str">
        <f t="shared" si="16"/>
        <v xml:space="preserve"> </v>
      </c>
      <c r="AT56" s="59" t="str">
        <f t="shared" si="16"/>
        <v xml:space="preserve"> </v>
      </c>
      <c r="AU56" s="60" t="str">
        <f>IF(ISBLANK($A56)," ",SUM(Z56:AT56))</f>
        <v xml:space="preserve"> </v>
      </c>
      <c r="AV56" s="27" t="b">
        <f t="shared" si="11"/>
        <v>0</v>
      </c>
      <c r="AW56" s="27" t="b">
        <f t="shared" si="12"/>
        <v>0</v>
      </c>
      <c r="AX56" s="27" t="b">
        <f t="shared" si="13"/>
        <v>0</v>
      </c>
    </row>
    <row r="57" spans="1:56" x14ac:dyDescent="0.3">
      <c r="A57" s="36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146"/>
      <c r="Q57" s="54"/>
      <c r="R57" s="54"/>
      <c r="S57" s="54"/>
      <c r="T57" s="54"/>
      <c r="U57" s="56"/>
      <c r="V57" s="56"/>
      <c r="W57" s="61"/>
      <c r="X57" s="37" t="str">
        <f t="shared" si="2"/>
        <v xml:space="preserve"> </v>
      </c>
      <c r="Z57" s="59" t="str">
        <f t="shared" si="17"/>
        <v xml:space="preserve"> </v>
      </c>
      <c r="AA57" s="59" t="str">
        <f t="shared" si="17"/>
        <v xml:space="preserve"> </v>
      </c>
      <c r="AB57" s="59" t="str">
        <f t="shared" si="14"/>
        <v xml:space="preserve"> </v>
      </c>
      <c r="AC57" s="59" t="str">
        <f t="shared" si="18"/>
        <v xml:space="preserve"> </v>
      </c>
      <c r="AD57" s="59" t="str">
        <f t="shared" si="18"/>
        <v xml:space="preserve"> </v>
      </c>
      <c r="AE57" s="59" t="str">
        <f t="shared" si="18"/>
        <v xml:space="preserve"> </v>
      </c>
      <c r="AF57" s="59" t="str">
        <f t="shared" si="18"/>
        <v xml:space="preserve"> </v>
      </c>
      <c r="AG57" s="59" t="str">
        <f t="shared" si="15"/>
        <v xml:space="preserve"> </v>
      </c>
      <c r="AH57" s="59" t="str">
        <f t="shared" si="19"/>
        <v xml:space="preserve"> </v>
      </c>
      <c r="AI57" s="59" t="str">
        <f t="shared" si="19"/>
        <v xml:space="preserve"> </v>
      </c>
      <c r="AJ57" s="59" t="str">
        <f t="shared" si="19"/>
        <v xml:space="preserve"> </v>
      </c>
      <c r="AK57" s="59" t="str">
        <f t="shared" si="19"/>
        <v xml:space="preserve"> </v>
      </c>
      <c r="AL57" s="59" t="str">
        <f t="shared" si="19"/>
        <v xml:space="preserve"> </v>
      </c>
      <c r="AM57" s="59" t="str">
        <f t="shared" si="19"/>
        <v xml:space="preserve"> </v>
      </c>
      <c r="AN57" s="59" t="str">
        <f t="shared" si="16"/>
        <v xml:space="preserve"> </v>
      </c>
      <c r="AO57" s="59" t="str">
        <f t="shared" si="16"/>
        <v xml:space="preserve"> </v>
      </c>
      <c r="AP57" s="59" t="str">
        <f t="shared" si="16"/>
        <v xml:space="preserve"> </v>
      </c>
      <c r="AQ57" s="59" t="str">
        <f t="shared" si="16"/>
        <v xml:space="preserve"> </v>
      </c>
      <c r="AR57" s="59" t="str">
        <f t="shared" si="16"/>
        <v xml:space="preserve"> </v>
      </c>
      <c r="AS57" s="59" t="str">
        <f t="shared" si="16"/>
        <v xml:space="preserve"> </v>
      </c>
      <c r="AT57" s="59" t="str">
        <f t="shared" si="16"/>
        <v xml:space="preserve"> </v>
      </c>
      <c r="AU57" s="60" t="str">
        <f>IF(ISBLANK($A57)," ",SUM(Z57:AT57))</f>
        <v xml:space="preserve"> </v>
      </c>
      <c r="AV57" s="27" t="b">
        <f t="shared" si="11"/>
        <v>0</v>
      </c>
      <c r="AW57" s="27" t="b">
        <f t="shared" si="12"/>
        <v>0</v>
      </c>
      <c r="AX57" s="27" t="b">
        <f t="shared" si="13"/>
        <v>0</v>
      </c>
    </row>
    <row r="58" spans="1:56" x14ac:dyDescent="0.3">
      <c r="A58" s="36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146"/>
      <c r="Q58" s="54"/>
      <c r="R58" s="54"/>
      <c r="S58" s="54"/>
      <c r="T58" s="54"/>
      <c r="U58" s="56"/>
      <c r="V58" s="56"/>
      <c r="W58" s="61"/>
      <c r="X58" s="37" t="str">
        <f t="shared" si="2"/>
        <v xml:space="preserve"> </v>
      </c>
      <c r="Z58" s="59" t="str">
        <f t="shared" si="17"/>
        <v xml:space="preserve"> </v>
      </c>
      <c r="AA58" s="59" t="str">
        <f t="shared" si="17"/>
        <v xml:space="preserve"> </v>
      </c>
      <c r="AB58" s="59" t="str">
        <f t="shared" si="14"/>
        <v xml:space="preserve"> </v>
      </c>
      <c r="AC58" s="59" t="str">
        <f t="shared" si="18"/>
        <v xml:space="preserve"> </v>
      </c>
      <c r="AD58" s="59" t="str">
        <f t="shared" si="18"/>
        <v xml:space="preserve"> </v>
      </c>
      <c r="AE58" s="59" t="str">
        <f t="shared" si="18"/>
        <v xml:space="preserve"> </v>
      </c>
      <c r="AF58" s="59" t="str">
        <f t="shared" si="18"/>
        <v xml:space="preserve"> </v>
      </c>
      <c r="AG58" s="59" t="str">
        <f t="shared" si="15"/>
        <v xml:space="preserve"> </v>
      </c>
      <c r="AH58" s="59" t="str">
        <f t="shared" si="19"/>
        <v xml:space="preserve"> </v>
      </c>
      <c r="AI58" s="59" t="str">
        <f t="shared" si="19"/>
        <v xml:space="preserve"> </v>
      </c>
      <c r="AJ58" s="59" t="str">
        <f t="shared" si="19"/>
        <v xml:space="preserve"> </v>
      </c>
      <c r="AK58" s="59" t="str">
        <f t="shared" si="19"/>
        <v xml:space="preserve"> </v>
      </c>
      <c r="AL58" s="59" t="str">
        <f t="shared" si="19"/>
        <v xml:space="preserve"> </v>
      </c>
      <c r="AM58" s="59" t="str">
        <f t="shared" si="19"/>
        <v xml:space="preserve"> </v>
      </c>
      <c r="AN58" s="59" t="str">
        <f t="shared" si="16"/>
        <v xml:space="preserve"> </v>
      </c>
      <c r="AO58" s="59" t="str">
        <f t="shared" si="16"/>
        <v xml:space="preserve"> </v>
      </c>
      <c r="AP58" s="59" t="str">
        <f t="shared" si="16"/>
        <v xml:space="preserve"> </v>
      </c>
      <c r="AQ58" s="59" t="str">
        <f t="shared" si="16"/>
        <v xml:space="preserve"> </v>
      </c>
      <c r="AR58" s="59" t="str">
        <f t="shared" si="16"/>
        <v xml:space="preserve"> </v>
      </c>
      <c r="AS58" s="59" t="str">
        <f t="shared" si="16"/>
        <v xml:space="preserve"> </v>
      </c>
      <c r="AT58" s="59" t="str">
        <f t="shared" si="16"/>
        <v xml:space="preserve"> </v>
      </c>
      <c r="AU58" s="60" t="str">
        <f>IF(ISBLANK($A58)," ",SUM(Z58:AT58))</f>
        <v xml:space="preserve"> </v>
      </c>
      <c r="AV58" s="27" t="b">
        <f t="shared" si="11"/>
        <v>0</v>
      </c>
      <c r="AW58" s="27" t="b">
        <f t="shared" si="12"/>
        <v>0</v>
      </c>
      <c r="AX58" s="27" t="b">
        <f t="shared" si="13"/>
        <v>0</v>
      </c>
    </row>
    <row r="59" spans="1:56" ht="14.4" thickBot="1" x14ac:dyDescent="0.35">
      <c r="A59" s="36"/>
      <c r="B59" s="65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152"/>
      <c r="Q59" s="66"/>
      <c r="R59" s="66"/>
      <c r="S59" s="66"/>
      <c r="T59" s="66"/>
      <c r="U59" s="67"/>
      <c r="V59" s="67"/>
      <c r="W59" s="68"/>
      <c r="X59" s="37" t="str">
        <f t="shared" si="2"/>
        <v xml:space="preserve"> </v>
      </c>
      <c r="Z59" s="59" t="str">
        <f t="shared" si="17"/>
        <v xml:space="preserve"> </v>
      </c>
      <c r="AA59" s="59" t="str">
        <f t="shared" si="17"/>
        <v xml:space="preserve"> </v>
      </c>
      <c r="AB59" s="59" t="str">
        <f t="shared" si="14"/>
        <v xml:space="preserve"> </v>
      </c>
      <c r="AC59" s="59" t="str">
        <f t="shared" si="18"/>
        <v xml:space="preserve"> </v>
      </c>
      <c r="AD59" s="59" t="str">
        <f t="shared" si="18"/>
        <v xml:space="preserve"> </v>
      </c>
      <c r="AE59" s="59" t="str">
        <f t="shared" si="18"/>
        <v xml:space="preserve"> </v>
      </c>
      <c r="AF59" s="59" t="str">
        <f t="shared" si="18"/>
        <v xml:space="preserve"> </v>
      </c>
      <c r="AG59" s="59" t="str">
        <f t="shared" si="15"/>
        <v xml:space="preserve"> </v>
      </c>
      <c r="AH59" s="59" t="str">
        <f t="shared" si="19"/>
        <v xml:space="preserve"> </v>
      </c>
      <c r="AI59" s="59" t="str">
        <f t="shared" si="19"/>
        <v xml:space="preserve"> </v>
      </c>
      <c r="AJ59" s="59" t="str">
        <f t="shared" si="19"/>
        <v xml:space="preserve"> </v>
      </c>
      <c r="AK59" s="59" t="str">
        <f t="shared" si="19"/>
        <v xml:space="preserve"> </v>
      </c>
      <c r="AL59" s="59" t="str">
        <f t="shared" si="19"/>
        <v xml:space="preserve"> </v>
      </c>
      <c r="AM59" s="59" t="str">
        <f t="shared" si="19"/>
        <v xml:space="preserve"> </v>
      </c>
      <c r="AN59" s="59" t="str">
        <f t="shared" si="16"/>
        <v xml:space="preserve"> </v>
      </c>
      <c r="AO59" s="59" t="str">
        <f t="shared" si="16"/>
        <v xml:space="preserve"> </v>
      </c>
      <c r="AP59" s="59" t="str">
        <f t="shared" si="16"/>
        <v xml:space="preserve"> </v>
      </c>
      <c r="AQ59" s="59" t="str">
        <f t="shared" si="16"/>
        <v xml:space="preserve"> </v>
      </c>
      <c r="AR59" s="59" t="str">
        <f t="shared" si="16"/>
        <v xml:space="preserve"> </v>
      </c>
      <c r="AS59" s="59" t="str">
        <f t="shared" si="16"/>
        <v xml:space="preserve"> </v>
      </c>
      <c r="AT59" s="59" t="str">
        <f t="shared" si="16"/>
        <v xml:space="preserve"> </v>
      </c>
      <c r="AU59" s="60" t="str">
        <f>IF(ISBLANK($A59)," ",SUM(Z59:AT59))</f>
        <v xml:space="preserve"> </v>
      </c>
      <c r="AV59" s="27" t="b">
        <f t="shared" si="11"/>
        <v>0</v>
      </c>
      <c r="AW59" s="27" t="b">
        <f t="shared" si="12"/>
        <v>0</v>
      </c>
      <c r="AX59" s="27" t="b">
        <f t="shared" si="13"/>
        <v>0</v>
      </c>
    </row>
    <row r="60" spans="1:56" ht="12.75" customHeight="1" x14ac:dyDescent="0.3">
      <c r="A60" s="35"/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153"/>
      <c r="Q60" s="39"/>
      <c r="R60" s="39"/>
      <c r="S60" s="39"/>
      <c r="T60" s="39"/>
      <c r="U60" s="39"/>
      <c r="V60" s="39"/>
      <c r="W60" s="39"/>
      <c r="X60" s="40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5"/>
      <c r="AW60" s="43"/>
      <c r="AX60" s="43"/>
      <c r="AY60" s="43"/>
      <c r="AZ60" s="43"/>
      <c r="BA60" s="43"/>
      <c r="BB60" s="43"/>
      <c r="BC60" s="43"/>
      <c r="BD60" s="43"/>
    </row>
    <row r="61" spans="1:56" ht="14.4" thickBot="1" x14ac:dyDescent="0.35">
      <c r="A61" s="35"/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153"/>
      <c r="Q61" s="39"/>
      <c r="R61" s="39"/>
      <c r="S61" s="39"/>
      <c r="T61" s="39"/>
      <c r="U61" s="39"/>
      <c r="V61" s="39"/>
      <c r="W61" s="39"/>
      <c r="X61" s="40"/>
      <c r="Z61" s="43" t="str">
        <f t="shared" ref="Z61:AE61" si="20">IF(ISBLANK($A61),"",IF(B61=B$9,1,0))</f>
        <v/>
      </c>
      <c r="AA61" s="43" t="str">
        <f t="shared" si="20"/>
        <v/>
      </c>
      <c r="AB61" s="43" t="str">
        <f t="shared" si="20"/>
        <v/>
      </c>
      <c r="AC61" s="43" t="str">
        <f t="shared" si="20"/>
        <v/>
      </c>
      <c r="AD61" s="43" t="str">
        <f t="shared" si="20"/>
        <v/>
      </c>
      <c r="AE61" s="43" t="str">
        <f t="shared" si="20"/>
        <v/>
      </c>
      <c r="AF61" s="43" t="str">
        <f>IF(ISBLANK($A61),"",IF(#REF!=#REF!,1,0))</f>
        <v/>
      </c>
      <c r="AG61" s="43" t="str">
        <f>IF(ISBLANK($A61),"",IF(L61=L$9,1,0))</f>
        <v/>
      </c>
      <c r="AH61" s="43" t="str">
        <f>IF(ISBLANK($A61),"",IF(M61=M$9,1,0))</f>
        <v/>
      </c>
      <c r="AI61" s="43" t="str">
        <f>IF(ISBLANK($A61)," ",IF(K61=K$9,1,0))</f>
        <v xml:space="preserve"> </v>
      </c>
      <c r="AJ61" s="43" t="str">
        <f>IF(ISBLANK($A61),"",IF(#REF!=#REF!,1,0))</f>
        <v/>
      </c>
      <c r="AK61" s="43" t="str">
        <f>IF(ISBLANK($A61),"",IF(Q61=Q$9,1,0))</f>
        <v/>
      </c>
      <c r="AL61" s="43" t="str">
        <f>IF(ISBLANK($A61),"",IF(S61=S$9,1,0))</f>
        <v/>
      </c>
      <c r="AM61" s="43" t="str">
        <f>IF(ISBLANK($A61)," ",IF(O61=O$9,1,0))</f>
        <v xml:space="preserve"> </v>
      </c>
      <c r="AN61" s="43" t="str">
        <f>IF(ISBLANK($A61),"",IF(U61=U$9,1,0))</f>
        <v/>
      </c>
      <c r="AO61" s="43" t="str">
        <f>IF(ISBLANK($A61)," ",IF(S61=S$9,1,0))</f>
        <v xml:space="preserve"> </v>
      </c>
      <c r="AP61" s="43" t="str">
        <f>IF(ISBLANK($A61)," ",IF(T61=T$9,1,0))</f>
        <v xml:space="preserve"> </v>
      </c>
      <c r="AQ61" s="43" t="str">
        <f>IF(ISBLANK($A61)," ",IF(U61=U$9,1,0))</f>
        <v xml:space="preserve"> </v>
      </c>
      <c r="AR61" s="43" t="str">
        <f>IF(ISBLANK($A61)," ",IF(V61=V$9,1,0))</f>
        <v xml:space="preserve"> </v>
      </c>
      <c r="AS61" s="43"/>
      <c r="AT61" s="43" t="str">
        <f>IF(ISBLANK($A61)," ",W61)</f>
        <v xml:space="preserve"> </v>
      </c>
      <c r="AU61" s="43" t="str">
        <f>IF(ISBLANK($A61)," ",SUM(Z61:AT61))</f>
        <v xml:space="preserve"> </v>
      </c>
      <c r="AV61" s="45"/>
      <c r="AW61" s="43"/>
      <c r="AX61" s="43"/>
      <c r="AY61" s="43"/>
      <c r="AZ61" s="43"/>
      <c r="BA61" s="43"/>
      <c r="BB61" s="43"/>
      <c r="BC61" s="43"/>
      <c r="BD61" s="43"/>
    </row>
    <row r="62" spans="1:56" ht="14.4" thickBot="1" x14ac:dyDescent="0.35">
      <c r="A62" s="69" t="s">
        <v>4</v>
      </c>
      <c r="B62" s="49">
        <v>1</v>
      </c>
      <c r="C62" s="50">
        <v>2</v>
      </c>
      <c r="D62" s="49">
        <v>3</v>
      </c>
      <c r="E62" s="50">
        <v>4</v>
      </c>
      <c r="F62" s="49" t="s">
        <v>18</v>
      </c>
      <c r="G62" s="49" t="s">
        <v>19</v>
      </c>
      <c r="H62" s="49" t="s">
        <v>20</v>
      </c>
      <c r="I62" s="49" t="s">
        <v>21</v>
      </c>
      <c r="J62" s="49" t="s">
        <v>22</v>
      </c>
      <c r="K62" s="50" t="s">
        <v>23</v>
      </c>
      <c r="L62" s="49" t="s">
        <v>24</v>
      </c>
      <c r="M62" s="50" t="s">
        <v>25</v>
      </c>
      <c r="N62" s="49" t="s">
        <v>26</v>
      </c>
      <c r="O62" s="50" t="s">
        <v>27</v>
      </c>
      <c r="P62" s="154"/>
      <c r="Q62" s="25" t="s">
        <v>28</v>
      </c>
      <c r="R62" s="25" t="s">
        <v>10</v>
      </c>
      <c r="S62" s="25" t="s">
        <v>9</v>
      </c>
      <c r="T62" s="25" t="s">
        <v>29</v>
      </c>
      <c r="U62" s="25" t="s">
        <v>30</v>
      </c>
      <c r="V62" s="25" t="s">
        <v>31</v>
      </c>
      <c r="W62" s="25" t="s">
        <v>32</v>
      </c>
      <c r="X62" s="71" t="s">
        <v>11</v>
      </c>
      <c r="Z62" s="71">
        <f>SUM(Z10:Z59)</f>
        <v>0</v>
      </c>
      <c r="AA62" s="71">
        <f t="shared" ref="AA62:AU62" si="21">SUM(AA10:AA59)</f>
        <v>0</v>
      </c>
      <c r="AB62" s="71">
        <f t="shared" si="21"/>
        <v>0</v>
      </c>
      <c r="AC62" s="71">
        <f t="shared" si="21"/>
        <v>0</v>
      </c>
      <c r="AD62" s="71">
        <f t="shared" si="21"/>
        <v>0</v>
      </c>
      <c r="AE62" s="71">
        <f t="shared" si="21"/>
        <v>0</v>
      </c>
      <c r="AF62" s="71">
        <f t="shared" si="21"/>
        <v>0</v>
      </c>
      <c r="AG62" s="71">
        <f t="shared" si="21"/>
        <v>0</v>
      </c>
      <c r="AH62" s="71">
        <f t="shared" si="21"/>
        <v>0</v>
      </c>
      <c r="AI62" s="71">
        <f t="shared" si="21"/>
        <v>0</v>
      </c>
      <c r="AJ62" s="71">
        <f t="shared" si="21"/>
        <v>0</v>
      </c>
      <c r="AK62" s="71">
        <f t="shared" si="21"/>
        <v>0</v>
      </c>
      <c r="AL62" s="71">
        <f t="shared" si="21"/>
        <v>0</v>
      </c>
      <c r="AM62" s="71">
        <f t="shared" si="21"/>
        <v>0</v>
      </c>
      <c r="AN62" s="71">
        <f t="shared" si="21"/>
        <v>0</v>
      </c>
      <c r="AO62" s="71">
        <f t="shared" si="21"/>
        <v>0</v>
      </c>
      <c r="AP62" s="71">
        <f t="shared" si="21"/>
        <v>0</v>
      </c>
      <c r="AQ62" s="71">
        <f t="shared" si="21"/>
        <v>0</v>
      </c>
      <c r="AR62" s="71">
        <f t="shared" si="21"/>
        <v>0</v>
      </c>
      <c r="AS62" s="71">
        <f t="shared" si="21"/>
        <v>0</v>
      </c>
      <c r="AT62" s="71">
        <f t="shared" si="21"/>
        <v>0</v>
      </c>
      <c r="AU62" s="71">
        <f t="shared" si="21"/>
        <v>0</v>
      </c>
      <c r="AV62" s="45"/>
      <c r="AW62" s="43"/>
      <c r="AX62" s="43"/>
      <c r="AY62" s="43"/>
      <c r="AZ62" s="43"/>
      <c r="BA62" s="43"/>
      <c r="BB62" s="43"/>
      <c r="BC62" s="43"/>
      <c r="BD62" s="43"/>
    </row>
    <row r="63" spans="1:56" x14ac:dyDescent="0.3">
      <c r="A63" s="5"/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155"/>
      <c r="Q63" s="72"/>
      <c r="R63" s="72"/>
      <c r="S63" s="72"/>
      <c r="T63" s="72"/>
      <c r="U63" s="72"/>
      <c r="V63" s="72"/>
      <c r="W63" s="72"/>
      <c r="X63" s="73"/>
    </row>
    <row r="64" spans="1:56" x14ac:dyDescent="0.3">
      <c r="A64" s="6" t="s">
        <v>12</v>
      </c>
      <c r="B64" s="7">
        <f t="shared" ref="B64:O64" si="22">IF(ISERROR(AVERAGE(Z$10:Z$59)),0,AVERAGE(Z$10:Z$59))</f>
        <v>0</v>
      </c>
      <c r="C64" s="7">
        <f t="shared" si="22"/>
        <v>0</v>
      </c>
      <c r="D64" s="7">
        <f t="shared" si="22"/>
        <v>0</v>
      </c>
      <c r="E64" s="7">
        <f t="shared" si="22"/>
        <v>0</v>
      </c>
      <c r="F64" s="7">
        <f t="shared" si="22"/>
        <v>0</v>
      </c>
      <c r="G64" s="7">
        <f t="shared" si="22"/>
        <v>0</v>
      </c>
      <c r="H64" s="7">
        <f t="shared" si="22"/>
        <v>0</v>
      </c>
      <c r="I64" s="7">
        <f t="shared" si="22"/>
        <v>0</v>
      </c>
      <c r="J64" s="7">
        <f t="shared" si="22"/>
        <v>0</v>
      </c>
      <c r="K64" s="7">
        <f t="shared" si="22"/>
        <v>0</v>
      </c>
      <c r="L64" s="7">
        <f t="shared" si="22"/>
        <v>0</v>
      </c>
      <c r="M64" s="7">
        <f t="shared" si="22"/>
        <v>0</v>
      </c>
      <c r="N64" s="7">
        <f t="shared" si="22"/>
        <v>0</v>
      </c>
      <c r="O64" s="7">
        <f t="shared" si="22"/>
        <v>0</v>
      </c>
      <c r="P64" s="156"/>
      <c r="Q64" s="7">
        <f t="shared" ref="Q64:X64" si="23">IF(ISERROR(AVERAGE(AN$10:AN$59)),0,AVERAGE(AN$10:AN$59))</f>
        <v>0</v>
      </c>
      <c r="R64" s="7">
        <f t="shared" si="23"/>
        <v>0</v>
      </c>
      <c r="S64" s="7">
        <f t="shared" si="23"/>
        <v>0</v>
      </c>
      <c r="T64" s="7">
        <f t="shared" si="23"/>
        <v>0</v>
      </c>
      <c r="U64" s="7">
        <f t="shared" si="23"/>
        <v>0</v>
      </c>
      <c r="V64" s="7">
        <f t="shared" si="23"/>
        <v>0</v>
      </c>
      <c r="W64" s="7">
        <f t="shared" si="23"/>
        <v>0</v>
      </c>
      <c r="X64" s="7">
        <f t="shared" si="23"/>
        <v>0</v>
      </c>
      <c r="Z64" s="95">
        <v>0</v>
      </c>
      <c r="AA64" s="95">
        <v>0</v>
      </c>
      <c r="AB64" s="95">
        <v>0</v>
      </c>
      <c r="AC64" s="95">
        <v>0</v>
      </c>
      <c r="AD64" s="95">
        <v>0</v>
      </c>
      <c r="AE64" s="95">
        <v>0</v>
      </c>
    </row>
    <row r="65" spans="1:48" x14ac:dyDescent="0.3">
      <c r="A65" s="74" t="s">
        <v>13</v>
      </c>
      <c r="B65" s="75">
        <f t="shared" ref="B65:O65" si="24">B64/Z$9</f>
        <v>0</v>
      </c>
      <c r="C65" s="75">
        <f t="shared" si="24"/>
        <v>0</v>
      </c>
      <c r="D65" s="75">
        <f t="shared" si="24"/>
        <v>0</v>
      </c>
      <c r="E65" s="75">
        <f t="shared" si="24"/>
        <v>0</v>
      </c>
      <c r="F65" s="75">
        <f t="shared" si="24"/>
        <v>0</v>
      </c>
      <c r="G65" s="75">
        <f t="shared" si="24"/>
        <v>0</v>
      </c>
      <c r="H65" s="75">
        <f t="shared" si="24"/>
        <v>0</v>
      </c>
      <c r="I65" s="75">
        <f t="shared" si="24"/>
        <v>0</v>
      </c>
      <c r="J65" s="75">
        <f t="shared" si="24"/>
        <v>0</v>
      </c>
      <c r="K65" s="75">
        <f t="shared" si="24"/>
        <v>0</v>
      </c>
      <c r="L65" s="75">
        <f t="shared" si="24"/>
        <v>0</v>
      </c>
      <c r="M65" s="75">
        <f t="shared" si="24"/>
        <v>0</v>
      </c>
      <c r="N65" s="75">
        <f t="shared" si="24"/>
        <v>0</v>
      </c>
      <c r="O65" s="75">
        <f t="shared" si="24"/>
        <v>0</v>
      </c>
      <c r="P65" s="157"/>
      <c r="Q65" s="75">
        <f t="shared" ref="Q65:X65" si="25">Q64/AN$9</f>
        <v>0</v>
      </c>
      <c r="R65" s="75">
        <f t="shared" si="25"/>
        <v>0</v>
      </c>
      <c r="S65" s="75">
        <f t="shared" si="25"/>
        <v>0</v>
      </c>
      <c r="T65" s="75">
        <f t="shared" si="25"/>
        <v>0</v>
      </c>
      <c r="U65" s="75">
        <f t="shared" si="25"/>
        <v>0</v>
      </c>
      <c r="V65" s="75">
        <f t="shared" si="25"/>
        <v>0</v>
      </c>
      <c r="W65" s="75">
        <f t="shared" si="25"/>
        <v>0</v>
      </c>
      <c r="X65" s="75">
        <f t="shared" si="25"/>
        <v>0</v>
      </c>
      <c r="Z65" s="95">
        <v>1</v>
      </c>
      <c r="AA65" s="95">
        <v>1</v>
      </c>
      <c r="AB65" s="95">
        <v>1</v>
      </c>
      <c r="AC65" s="95">
        <v>2</v>
      </c>
      <c r="AD65" s="95">
        <v>3</v>
      </c>
      <c r="AE65" s="95">
        <v>1</v>
      </c>
    </row>
    <row r="66" spans="1:48" x14ac:dyDescent="0.3">
      <c r="A66" s="6" t="s">
        <v>14</v>
      </c>
      <c r="B66" s="7">
        <f>IF(ISERROR(STDEV(Z$10:Z59)),0,STDEV(Z$10:Z59))</f>
        <v>0</v>
      </c>
      <c r="C66" s="7">
        <f>IF(ISERROR(STDEV(AA$10:AA59)),0,STDEV(AA$10:AA59))</f>
        <v>0</v>
      </c>
      <c r="D66" s="7">
        <f>IF(ISERROR(STDEV(AB$10:AB59)),0,STDEV(AB$10:AB59))</f>
        <v>0</v>
      </c>
      <c r="E66" s="7">
        <f>IF(ISERROR(STDEV(AC$10:AC59)),0,STDEV(AC$10:AC59))</f>
        <v>0</v>
      </c>
      <c r="F66" s="7">
        <f>IF(ISERROR(STDEV(AD$10:AD59)),0,STDEV(AD$10:AD59))</f>
        <v>0</v>
      </c>
      <c r="G66" s="7">
        <f>IF(ISERROR(STDEV(AE$10:AE59)),0,STDEV(AE$10:AE59))</f>
        <v>0</v>
      </c>
      <c r="H66" s="7">
        <f>IF(ISERROR(STDEV(AF$10:AF59)),0,STDEV(AF$10:AF59))</f>
        <v>0</v>
      </c>
      <c r="I66" s="7">
        <f>IF(ISERROR(STDEV(AG$10:AG59)),0,STDEV(AG$10:AG59))</f>
        <v>0</v>
      </c>
      <c r="J66" s="7">
        <f>IF(ISERROR(STDEV(AH$10:AH59)),0,STDEV(AH$10:AH59))</f>
        <v>0</v>
      </c>
      <c r="K66" s="7">
        <f>IF(ISERROR(STDEV(AI$10:AI59)),0,STDEV(AI$10:AI59))</f>
        <v>0</v>
      </c>
      <c r="L66" s="7">
        <f>IF(ISERROR(STDEV(AJ$10:AJ59)),0,STDEV(AJ$10:AJ59))</f>
        <v>0</v>
      </c>
      <c r="M66" s="7">
        <f>IF(ISERROR(STDEV(AK$10:AK59)),0,STDEV(AK$10:AK59))</f>
        <v>0</v>
      </c>
      <c r="N66" s="7">
        <f>IF(ISERROR(STDEV(AL$10:AL59)),0,STDEV(AL$10:AL59))</f>
        <v>0</v>
      </c>
      <c r="O66" s="7">
        <f>IF(ISERROR(STDEV(AM$10:AM59)),0,STDEV(AM$10:AM59))</f>
        <v>0</v>
      </c>
      <c r="P66" s="156"/>
      <c r="Q66" s="7">
        <f>IF(ISERROR(STDEV(AN$10:AN59)),0,STDEV(AN$10:AN59))</f>
        <v>0</v>
      </c>
      <c r="R66" s="7">
        <f>IF(ISERROR(STDEV(AO$10:AO59)),0,STDEV(AO$10:AO59))</f>
        <v>0</v>
      </c>
      <c r="S66" s="7">
        <f>IF(ISERROR(STDEV(AP$10:AP59)),0,STDEV(AP$10:AP59))</f>
        <v>0</v>
      </c>
      <c r="T66" s="7">
        <f>IF(ISERROR(STDEV(AQ$10:AQ59)),0,STDEV(AQ$10:AQ59))</f>
        <v>0</v>
      </c>
      <c r="U66" s="7">
        <f>IF(ISERROR(STDEV(AR$10:AR59)),0,STDEV(AR$10:AR59))</f>
        <v>0</v>
      </c>
      <c r="V66" s="7">
        <f>IF(ISERROR(STDEV(AS$10:AS59)),0,STDEV(AS$10:AS59))</f>
        <v>0</v>
      </c>
      <c r="W66" s="7">
        <f>IF(ISERROR(STDEV(AT$10:AT59)),0,STDEV(AT$10:AT59))</f>
        <v>0</v>
      </c>
      <c r="X66" s="7">
        <f>IF(ISERROR(STDEV(AU$10:AU59)),0,STDEV(AU$10:AU59))</f>
        <v>0</v>
      </c>
      <c r="Z66" s="95" t="s">
        <v>17</v>
      </c>
      <c r="AA66" s="95">
        <v>2</v>
      </c>
      <c r="AB66" s="95">
        <v>2</v>
      </c>
      <c r="AC66" s="95">
        <v>4</v>
      </c>
      <c r="AD66" s="95">
        <v>6</v>
      </c>
      <c r="AE66" s="95">
        <v>2</v>
      </c>
    </row>
    <row r="67" spans="1:48" x14ac:dyDescent="0.3">
      <c r="A67" s="4"/>
      <c r="B67" s="264" t="s">
        <v>15</v>
      </c>
      <c r="C67" s="264"/>
      <c r="D67" s="264"/>
      <c r="E67" s="264"/>
      <c r="F67" s="264"/>
      <c r="G67" s="264"/>
      <c r="H67" s="264"/>
      <c r="I67" s="264"/>
      <c r="J67" s="264"/>
      <c r="K67" s="264"/>
      <c r="L67" s="264"/>
      <c r="M67" s="264"/>
      <c r="N67" s="264"/>
      <c r="O67" s="264"/>
      <c r="P67" s="264"/>
      <c r="Q67" s="264"/>
      <c r="R67" s="264"/>
      <c r="S67" s="264"/>
      <c r="T67" s="264"/>
      <c r="U67" s="264"/>
      <c r="V67" s="264"/>
      <c r="W67" s="264"/>
      <c r="X67" s="13"/>
      <c r="Z67" s="95"/>
      <c r="AA67" s="95" t="s">
        <v>17</v>
      </c>
      <c r="AB67" s="96">
        <v>3</v>
      </c>
      <c r="AC67" s="95" t="s">
        <v>17</v>
      </c>
      <c r="AD67" s="95" t="s">
        <v>17</v>
      </c>
      <c r="AE67" s="95">
        <v>3</v>
      </c>
    </row>
    <row r="68" spans="1:48" x14ac:dyDescent="0.3">
      <c r="Z68" s="95"/>
      <c r="AA68" s="95"/>
      <c r="AB68" s="95" t="s">
        <v>17</v>
      </c>
      <c r="AC68" s="95"/>
      <c r="AD68" s="95"/>
      <c r="AE68" s="95">
        <v>4</v>
      </c>
    </row>
    <row r="69" spans="1:48" x14ac:dyDescent="0.3">
      <c r="A69" s="77">
        <v>0</v>
      </c>
      <c r="B69" s="83">
        <f>IF(ISERROR(COUNTIF(B$10:B$59,A69)/$A$79),0,COUNTIF(B$10:B$59,A69)/$A$79)</f>
        <v>0</v>
      </c>
      <c r="C69" s="83">
        <f>IF(ISERROR(COUNTIF(C$10:C$59,A69)/$A$79),0,COUNTIF(C$10:C$59,A69)/$A$79)</f>
        <v>0</v>
      </c>
      <c r="D69" s="83">
        <f>IF(ISERROR(COUNTIF(D$10:D$59,A69)/$A$79),0,COUNTIF(D$10:D$59,A69)/$A$79)</f>
        <v>0</v>
      </c>
      <c r="E69" s="83">
        <f>IF(ISERROR(COUNTIF(E$10:E$59,A69)/$A$79),0,COUNTIF(E$10:E$59,A69)/$A$79)</f>
        <v>0</v>
      </c>
      <c r="F69" s="83">
        <f>IF(ISERROR(COUNTIF(F$10:F$59,A69)/$A$79),0,COUNTIF(F$10:F$59,A69)/$A$79)</f>
        <v>0</v>
      </c>
      <c r="G69" s="83">
        <f>IF(ISERROR(COUNTIF(G$10:G$59,A69)/$A$79),0,COUNTIF(G$10:G$59,A69)/$A$79)</f>
        <v>0</v>
      </c>
      <c r="H69" s="83">
        <f>IF(ISERROR(COUNTIF(H$10:H$59,A69)/$A$79),0,COUNTIF(H$10:H$59,A69)/$A$79)</f>
        <v>0</v>
      </c>
      <c r="I69" s="83">
        <f>IF(ISERROR(COUNTIF(I$10:I$59,A69)/$A$79),0,COUNTIF(I$10:I$59,A69)/$A$79)</f>
        <v>0</v>
      </c>
      <c r="J69" s="83">
        <f>IF(ISERROR(COUNTIF(J$10:J$59,A69)/$A$79),0,COUNTIF(J$10:J$59,A69)/$A$79)</f>
        <v>0</v>
      </c>
      <c r="K69" s="83">
        <f>IF(ISERROR(COUNTIF(K$10:K$59,A69)/$A$79),0,COUNTIF(K$10:K$59,A69)/$A$79)</f>
        <v>0</v>
      </c>
      <c r="L69" s="83">
        <f>IF(ISERROR(COUNTIF(L$10:L$59,A69)/$A$79),0,COUNTIF(L$10:L$59,A69)/$A$79)</f>
        <v>0</v>
      </c>
      <c r="M69" s="83">
        <f>IF(ISERROR(COUNTIF(M$10:M$59,A69)/$A$79),0,COUNTIF(M$10:M$59,A69)/$A$79)</f>
        <v>0</v>
      </c>
      <c r="N69" s="83">
        <f>IF(ISERROR(COUNTIF(N$10:N$59,A69)/$A$79),0,COUNTIF(N$10:N$59,A69)/$A$79)</f>
        <v>0</v>
      </c>
      <c r="O69" s="83">
        <f>IF(ISERROR(COUNTIF(O$10:O$59,A69)/$A$79),0,COUNTIF(O$10:O$59,A69)/$A$79)</f>
        <v>0</v>
      </c>
      <c r="P69" s="90"/>
      <c r="Q69" s="92" t="s">
        <v>61</v>
      </c>
      <c r="R69" s="89">
        <f>IF(ISERROR(COUNTIF(R$10:R$59,A69)/$A$79),0,COUNTIF(R$10:R$59,A69)/$A$79)</f>
        <v>0</v>
      </c>
      <c r="S69" s="89">
        <f>IF(ISERROR(COUNTIF(S$10:S$59,A69)/$A$79),0,COUNTIF(S$10:S$59,A69)/$A$79)</f>
        <v>0</v>
      </c>
      <c r="T69" s="89">
        <f>IF(ISERROR(COUNTIF(T$10:T$59,A69)/$A$79),0,COUNTIF(T$10:T$59,A69)/$A$79)</f>
        <v>0</v>
      </c>
      <c r="U69" s="89">
        <f>IF(ISERROR(COUNTIF(U$10:U$59,A69)/$A$79),0,COUNTIF(U$10:U$59,A69)/$A$79)</f>
        <v>0</v>
      </c>
      <c r="V69" s="89">
        <f>IF(ISERROR(COUNTIF(V$10:V$59,A69)/$A$79),0,COUNTIF(V$10:V$59,A69)/$A$79)</f>
        <v>0</v>
      </c>
      <c r="W69" s="89">
        <f>IF(ISERROR(COUNTIF(W$10:W$59,A69)/$A$79),0,COUNTIF(W$10:W$59,A69)/$A$79)</f>
        <v>0</v>
      </c>
      <c r="X69" s="105">
        <v>0</v>
      </c>
      <c r="Z69" s="95"/>
      <c r="AA69" s="95"/>
      <c r="AB69" s="95"/>
      <c r="AC69" s="95"/>
      <c r="AD69" s="95"/>
      <c r="AE69" s="95">
        <v>5</v>
      </c>
    </row>
    <row r="70" spans="1:48" x14ac:dyDescent="0.3">
      <c r="A70" s="77">
        <v>1</v>
      </c>
      <c r="B70" s="83">
        <f t="shared" ref="B70:B72" si="26">IF(ISERROR(COUNTIF(B$10:B$59,A70)/$A$79),0,COUNTIF(B$10:B$59,A70)/$A$79)</f>
        <v>0</v>
      </c>
      <c r="C70" s="83">
        <f t="shared" ref="C70:C72" si="27">IF(ISERROR(COUNTIF(C$10:C$59,A70)/$A$79),0,COUNTIF(C$10:C$59,A70)/$A$79)</f>
        <v>0</v>
      </c>
      <c r="D70" s="83">
        <f t="shared" ref="D70:D72" si="28">IF(ISERROR(COUNTIF(D$10:D$59,A70)/$A$79),0,COUNTIF(D$10:D$59,A70)/$A$79)</f>
        <v>0</v>
      </c>
      <c r="E70" s="83">
        <f t="shared" ref="E70:E72" si="29">IF(ISERROR(COUNTIF(E$10:E$59,A70)/$A$79),0,COUNTIF(E$10:E$59,A70)/$A$79)</f>
        <v>0</v>
      </c>
      <c r="F70" s="83">
        <f t="shared" ref="F70:F72" si="30">IF(ISERROR(COUNTIF(F$10:F$59,A70)/$A$79),0,COUNTIF(F$10:F$59,A70)/$A$79)</f>
        <v>0</v>
      </c>
      <c r="G70" s="83">
        <f t="shared" ref="G70:G72" si="31">IF(ISERROR(COUNTIF(G$10:G$59,A70)/$A$79),0,COUNTIF(G$10:G$59,A70)/$A$79)</f>
        <v>0</v>
      </c>
      <c r="H70" s="83">
        <f t="shared" ref="H70:H72" si="32">IF(ISERROR(COUNTIF(H$10:H$59,A70)/$A$79),0,COUNTIF(H$10:H$59,A70)/$A$79)</f>
        <v>0</v>
      </c>
      <c r="I70" s="83">
        <f t="shared" ref="I70:I72" si="33">IF(ISERROR(COUNTIF(I$10:I$59,A70)/$A$79),0,COUNTIF(I$10:I$59,A70)/$A$79)</f>
        <v>0</v>
      </c>
      <c r="J70" s="83">
        <f t="shared" ref="J70:J72" si="34">IF(ISERROR(COUNTIF(J$10:J$59,A70)/$A$79),0,COUNTIF(J$10:J$59,A70)/$A$79)</f>
        <v>0</v>
      </c>
      <c r="K70" s="83">
        <f t="shared" ref="K70:K72" si="35">IF(ISERROR(COUNTIF(K$10:K$59,A70)/$A$79),0,COUNTIF(K$10:K$59,A70)/$A$79)</f>
        <v>0</v>
      </c>
      <c r="L70" s="83">
        <f t="shared" ref="L70:L72" si="36">IF(ISERROR(COUNTIF(L$10:L$59,A70)/$A$79),0,COUNTIF(L$10:L$59,A70)/$A$79)</f>
        <v>0</v>
      </c>
      <c r="M70" s="83">
        <f t="shared" ref="M70:M72" si="37">IF(ISERROR(COUNTIF(M$10:M$59,A70)/$A$79),0,COUNTIF(M$10:M$59,A70)/$A$79)</f>
        <v>0</v>
      </c>
      <c r="N70" s="83">
        <f t="shared" ref="N70:N72" si="38">IF(ISERROR(COUNTIF(N$10:N$59,A70)/$A$79),0,COUNTIF(N$10:N$59,A70)/$A$79)</f>
        <v>0</v>
      </c>
      <c r="O70" s="83">
        <f t="shared" ref="O70:O72" si="39">IF(ISERROR(COUNTIF(O$10:O$59,A70)/$A$79),0,COUNTIF(O$10:O$59,A70)/$A$79)</f>
        <v>0</v>
      </c>
      <c r="P70" s="90"/>
      <c r="Q70" s="92" t="s">
        <v>61</v>
      </c>
      <c r="R70" s="92" t="s">
        <v>61</v>
      </c>
      <c r="S70" s="92" t="s">
        <v>61</v>
      </c>
      <c r="T70" s="89">
        <f t="shared" ref="T70:T71" si="40">IF(ISERROR(COUNTIF(T$10:T$59,A70)/$A$79),0,COUNTIF(T$10:T$59,A70)/$A$79)</f>
        <v>0</v>
      </c>
      <c r="U70" s="92" t="s">
        <v>61</v>
      </c>
      <c r="V70" s="92" t="s">
        <v>61</v>
      </c>
      <c r="W70" s="92" t="s">
        <v>61</v>
      </c>
      <c r="X70" s="106">
        <v>1</v>
      </c>
      <c r="Z70" s="95"/>
      <c r="AA70" s="95"/>
      <c r="AB70" s="95"/>
      <c r="AC70" s="95"/>
      <c r="AD70" s="95"/>
      <c r="AE70" s="95">
        <v>6</v>
      </c>
    </row>
    <row r="71" spans="1:48" x14ac:dyDescent="0.3">
      <c r="A71" s="77">
        <v>2</v>
      </c>
      <c r="B71" s="83">
        <f t="shared" si="26"/>
        <v>0</v>
      </c>
      <c r="C71" s="83">
        <f t="shared" si="27"/>
        <v>0</v>
      </c>
      <c r="D71" s="83">
        <f t="shared" si="28"/>
        <v>0</v>
      </c>
      <c r="E71" s="83">
        <f t="shared" si="29"/>
        <v>0</v>
      </c>
      <c r="F71" s="83">
        <f t="shared" si="30"/>
        <v>0</v>
      </c>
      <c r="G71" s="83">
        <f t="shared" si="31"/>
        <v>0</v>
      </c>
      <c r="H71" s="83">
        <f t="shared" si="32"/>
        <v>0</v>
      </c>
      <c r="I71" s="83">
        <f t="shared" si="33"/>
        <v>0</v>
      </c>
      <c r="J71" s="83">
        <f t="shared" si="34"/>
        <v>0</v>
      </c>
      <c r="K71" s="83">
        <f t="shared" si="35"/>
        <v>0</v>
      </c>
      <c r="L71" s="83">
        <f t="shared" si="36"/>
        <v>0</v>
      </c>
      <c r="M71" s="83">
        <f t="shared" si="37"/>
        <v>0</v>
      </c>
      <c r="N71" s="83">
        <f t="shared" si="38"/>
        <v>0</v>
      </c>
      <c r="O71" s="83">
        <f t="shared" si="39"/>
        <v>0</v>
      </c>
      <c r="P71" s="90"/>
      <c r="Q71" s="92" t="s">
        <v>61</v>
      </c>
      <c r="R71" s="89">
        <f t="shared" ref="R71" si="41">IF(ISERROR(COUNTIF(R$10:R$59,A71)/$A$79),0,COUNTIF(R$10:R$59,A71)/$A$79)</f>
        <v>0</v>
      </c>
      <c r="S71" s="92" t="s">
        <v>61</v>
      </c>
      <c r="T71" s="89">
        <f t="shared" si="40"/>
        <v>0</v>
      </c>
      <c r="U71" s="89">
        <f t="shared" ref="U71" si="42">IF(ISERROR(COUNTIF(U$10:U$59,A71)/$A$79),0,COUNTIF(U$10:U$59,A71)/$A$79)</f>
        <v>0</v>
      </c>
      <c r="V71" s="92" t="s">
        <v>61</v>
      </c>
      <c r="W71" s="89">
        <f t="shared" ref="W71" si="43">IF(ISERROR(COUNTIF(W$10:W$59,A71)/$A$79),0,COUNTIF(W$10:W$59,A71)/$A$79)</f>
        <v>0</v>
      </c>
      <c r="X71" s="106">
        <v>2</v>
      </c>
      <c r="Z71" s="95"/>
      <c r="AA71" s="95"/>
      <c r="AB71" s="95"/>
      <c r="AC71" s="95"/>
      <c r="AD71" s="95"/>
      <c r="AE71" s="95">
        <v>7</v>
      </c>
    </row>
    <row r="72" spans="1:48" x14ac:dyDescent="0.3">
      <c r="A72" s="77">
        <v>3</v>
      </c>
      <c r="B72" s="83">
        <f t="shared" si="26"/>
        <v>0</v>
      </c>
      <c r="C72" s="83">
        <f t="shared" si="27"/>
        <v>0</v>
      </c>
      <c r="D72" s="83">
        <f t="shared" si="28"/>
        <v>0</v>
      </c>
      <c r="E72" s="83">
        <f t="shared" si="29"/>
        <v>0</v>
      </c>
      <c r="F72" s="83">
        <f t="shared" si="30"/>
        <v>0</v>
      </c>
      <c r="G72" s="83">
        <f t="shared" si="31"/>
        <v>0</v>
      </c>
      <c r="H72" s="83">
        <f t="shared" si="32"/>
        <v>0</v>
      </c>
      <c r="I72" s="83">
        <f t="shared" si="33"/>
        <v>0</v>
      </c>
      <c r="J72" s="83">
        <f t="shared" si="34"/>
        <v>0</v>
      </c>
      <c r="K72" s="83">
        <f t="shared" si="35"/>
        <v>0</v>
      </c>
      <c r="L72" s="83">
        <f t="shared" si="36"/>
        <v>0</v>
      </c>
      <c r="M72" s="83">
        <f t="shared" si="37"/>
        <v>0</v>
      </c>
      <c r="N72" s="83">
        <f t="shared" si="38"/>
        <v>0</v>
      </c>
      <c r="O72" s="83">
        <f t="shared" si="39"/>
        <v>0</v>
      </c>
      <c r="P72" s="90"/>
      <c r="Q72" s="92" t="s">
        <v>61</v>
      </c>
      <c r="R72" s="92" t="s">
        <v>61</v>
      </c>
      <c r="S72" s="89">
        <f t="shared" ref="S72" si="44">IF(ISERROR(COUNTIF(S$10:S$59,A72)/$A$79),0,COUNTIF(S$10:S$59,A72)/$A$79)</f>
        <v>0</v>
      </c>
      <c r="T72" s="92" t="s">
        <v>61</v>
      </c>
      <c r="U72" s="92" t="s">
        <v>61</v>
      </c>
      <c r="V72" s="89">
        <f t="shared" ref="V72" si="45">IF(ISERROR(COUNTIF(V$10:V$59,A72)/$A$79),0,COUNTIF(V$10:V$59,A72)/$A$79)</f>
        <v>0</v>
      </c>
      <c r="W72" s="92" t="s">
        <v>61</v>
      </c>
      <c r="X72" s="106">
        <v>3</v>
      </c>
      <c r="Z72" s="95"/>
      <c r="AA72" s="95"/>
      <c r="AB72" s="95"/>
      <c r="AC72" s="95"/>
      <c r="AD72" s="95"/>
      <c r="AE72" s="95">
        <v>8</v>
      </c>
    </row>
    <row r="73" spans="1:48" x14ac:dyDescent="0.3">
      <c r="P73" s="47"/>
      <c r="Q73" s="92" t="s">
        <v>61</v>
      </c>
      <c r="R73" s="89">
        <f>IF(ISERROR(COUNTIF(R$10:R$59,X73)/$A$79),0,COUNTIF(R$10:R$59,X73)/$A$79)</f>
        <v>0</v>
      </c>
      <c r="S73" s="92" t="s">
        <v>61</v>
      </c>
      <c r="T73" s="92" t="s">
        <v>61</v>
      </c>
      <c r="U73" s="89">
        <f>IF(ISERROR(COUNTIF(U$10:U$59,X73)/$A$79),0,COUNTIF(U$10:U$59,X73)/$A$79)</f>
        <v>0</v>
      </c>
      <c r="V73" s="92" t="s">
        <v>61</v>
      </c>
      <c r="W73" s="89">
        <f>IF(ISERROR(COUNTIF(W$10:W$59,X73)/$A$79),0,COUNTIF(W$10:W$59,X73)/$A$79)</f>
        <v>0</v>
      </c>
      <c r="X73" s="107">
        <v>4</v>
      </c>
      <c r="Z73" s="95"/>
      <c r="AA73" s="95"/>
      <c r="AB73" s="95"/>
      <c r="AC73" s="95"/>
      <c r="AD73" s="95"/>
      <c r="AE73" s="95">
        <v>9</v>
      </c>
    </row>
    <row r="74" spans="1:48" x14ac:dyDescent="0.3">
      <c r="P74" s="47"/>
      <c r="Q74" s="92" t="s">
        <v>61</v>
      </c>
      <c r="R74" s="92" t="s">
        <v>61</v>
      </c>
      <c r="S74" s="89">
        <f>IF(ISERROR(COUNTIF(S$10:S$59,X74)/$A$79),0,COUNTIF(S$10:S$59,X74)/$A$79)</f>
        <v>0</v>
      </c>
      <c r="T74" s="92" t="s">
        <v>61</v>
      </c>
      <c r="U74" s="92" t="s">
        <v>61</v>
      </c>
      <c r="V74" s="89">
        <f>IF(ISERROR(COUNTIF(V$10:V$59,X74)/$A$79),0,COUNTIF(V$10:V$59,X74)/$A$79)</f>
        <v>0</v>
      </c>
      <c r="W74" s="92" t="s">
        <v>61</v>
      </c>
      <c r="X74" s="107">
        <v>6</v>
      </c>
      <c r="Z74" s="95"/>
      <c r="AA74" s="95"/>
      <c r="AB74" s="95"/>
      <c r="AC74" s="95"/>
      <c r="AD74" s="95"/>
      <c r="AE74" s="95">
        <v>10</v>
      </c>
    </row>
    <row r="75" spans="1:48" s="4" customFormat="1" x14ac:dyDescent="0.3">
      <c r="Z75" s="95"/>
      <c r="AA75" s="95"/>
      <c r="AB75" s="95"/>
      <c r="AC75" s="95"/>
      <c r="AD75" s="95"/>
      <c r="AE75" s="95">
        <v>11</v>
      </c>
      <c r="AV75" s="41"/>
    </row>
    <row r="76" spans="1:48" x14ac:dyDescent="0.3">
      <c r="A76" s="78" t="s">
        <v>37</v>
      </c>
      <c r="B76" s="79">
        <f t="shared" ref="B76:Q76" si="46">IF(ISERROR(COUNTIF(B$10:B$59,B85)/$A$79),0,COUNTIF(B$10:B$59,B85)/$A$79)</f>
        <v>0</v>
      </c>
      <c r="C76" s="79">
        <f t="shared" si="46"/>
        <v>0</v>
      </c>
      <c r="D76" s="79">
        <f t="shared" si="46"/>
        <v>0</v>
      </c>
      <c r="E76" s="79">
        <f t="shared" si="46"/>
        <v>0</v>
      </c>
      <c r="F76" s="79">
        <f t="shared" si="46"/>
        <v>0</v>
      </c>
      <c r="G76" s="79">
        <f t="shared" si="46"/>
        <v>0</v>
      </c>
      <c r="H76" s="79">
        <f t="shared" si="46"/>
        <v>0</v>
      </c>
      <c r="I76" s="79">
        <f t="shared" si="46"/>
        <v>0</v>
      </c>
      <c r="J76" s="79">
        <f t="shared" si="46"/>
        <v>0</v>
      </c>
      <c r="K76" s="79">
        <f t="shared" si="46"/>
        <v>0</v>
      </c>
      <c r="L76" s="79">
        <f t="shared" si="46"/>
        <v>0</v>
      </c>
      <c r="M76" s="79">
        <f t="shared" si="46"/>
        <v>0</v>
      </c>
      <c r="N76" s="79">
        <f t="shared" si="46"/>
        <v>0</v>
      </c>
      <c r="O76" s="79">
        <f t="shared" si="46"/>
        <v>0</v>
      </c>
      <c r="P76" s="79"/>
      <c r="Q76" s="79">
        <f t="shared" si="46"/>
        <v>0</v>
      </c>
      <c r="R76" s="79">
        <f t="shared" ref="R76:W76" si="47">IF(ISERROR(COUNTIF(R$10:R$59,R85)/$A$79),0,COUNTIF(R$10:R$59,R85)/$A$79)</f>
        <v>0</v>
      </c>
      <c r="S76" s="79">
        <f t="shared" si="47"/>
        <v>0</v>
      </c>
      <c r="T76" s="79">
        <f t="shared" si="47"/>
        <v>0</v>
      </c>
      <c r="U76" s="79">
        <f t="shared" si="47"/>
        <v>0</v>
      </c>
      <c r="V76" s="79">
        <f t="shared" si="47"/>
        <v>0</v>
      </c>
      <c r="W76" s="79">
        <f t="shared" si="47"/>
        <v>0</v>
      </c>
      <c r="Z76" s="95"/>
      <c r="AA76" s="95"/>
      <c r="AB76" s="95"/>
      <c r="AC76" s="95"/>
      <c r="AD76" s="95"/>
      <c r="AE76" s="95">
        <v>12</v>
      </c>
    </row>
    <row r="77" spans="1:48" x14ac:dyDescent="0.3">
      <c r="A77" s="78" t="s">
        <v>16</v>
      </c>
      <c r="B77" s="79">
        <f>SUM(B69:B76)</f>
        <v>0</v>
      </c>
      <c r="C77" s="79">
        <f t="shared" ref="C77:W77" si="48">SUM(C69:C76)</f>
        <v>0</v>
      </c>
      <c r="D77" s="79">
        <f t="shared" si="48"/>
        <v>0</v>
      </c>
      <c r="E77" s="79">
        <f t="shared" si="48"/>
        <v>0</v>
      </c>
      <c r="F77" s="79">
        <f t="shared" si="48"/>
        <v>0</v>
      </c>
      <c r="G77" s="79">
        <f t="shared" si="48"/>
        <v>0</v>
      </c>
      <c r="H77" s="79">
        <f t="shared" si="48"/>
        <v>0</v>
      </c>
      <c r="I77" s="79">
        <f t="shared" si="48"/>
        <v>0</v>
      </c>
      <c r="J77" s="79">
        <f t="shared" si="48"/>
        <v>0</v>
      </c>
      <c r="K77" s="79">
        <f t="shared" si="48"/>
        <v>0</v>
      </c>
      <c r="L77" s="79">
        <f t="shared" si="48"/>
        <v>0</v>
      </c>
      <c r="M77" s="79">
        <f t="shared" si="48"/>
        <v>0</v>
      </c>
      <c r="N77" s="79">
        <f t="shared" si="48"/>
        <v>0</v>
      </c>
      <c r="O77" s="79">
        <f t="shared" si="48"/>
        <v>0</v>
      </c>
      <c r="P77" s="79"/>
      <c r="Q77" s="217" t="s">
        <v>61</v>
      </c>
      <c r="R77" s="79">
        <f t="shared" si="48"/>
        <v>0</v>
      </c>
      <c r="S77" s="79">
        <f t="shared" si="48"/>
        <v>0</v>
      </c>
      <c r="T77" s="79">
        <f t="shared" si="48"/>
        <v>0</v>
      </c>
      <c r="U77" s="79">
        <f t="shared" si="48"/>
        <v>0</v>
      </c>
      <c r="V77" s="79">
        <f t="shared" si="48"/>
        <v>0</v>
      </c>
      <c r="W77" s="79">
        <f t="shared" si="48"/>
        <v>0</v>
      </c>
      <c r="X77" s="39"/>
      <c r="Z77" s="95"/>
      <c r="AA77" s="95"/>
      <c r="AB77" s="95"/>
      <c r="AC77" s="95"/>
      <c r="AD77" s="95"/>
      <c r="AE77" s="95">
        <v>13</v>
      </c>
    </row>
    <row r="78" spans="1:48" ht="14.4" thickBot="1" x14ac:dyDescent="0.35">
      <c r="A78" s="118"/>
      <c r="B78" s="118"/>
      <c r="C78" s="118"/>
      <c r="D78" s="118"/>
      <c r="E78" s="118"/>
      <c r="F78" s="118"/>
      <c r="G78" s="118"/>
      <c r="H78" s="118"/>
      <c r="I78" s="118"/>
      <c r="J78" s="118"/>
      <c r="K78" s="118"/>
      <c r="L78" s="118"/>
      <c r="M78" s="118"/>
      <c r="N78" s="118"/>
      <c r="O78" s="118"/>
      <c r="P78" s="162"/>
      <c r="Q78" s="118"/>
      <c r="R78" s="118"/>
      <c r="S78" s="118"/>
      <c r="T78" s="118"/>
      <c r="U78" s="118"/>
      <c r="V78" s="118"/>
      <c r="W78" s="123"/>
      <c r="X78" s="35"/>
      <c r="Z78" s="95"/>
      <c r="AA78" s="95"/>
      <c r="AB78" s="95"/>
      <c r="AC78" s="95"/>
      <c r="AD78" s="95"/>
      <c r="AE78" s="95">
        <v>14</v>
      </c>
    </row>
    <row r="79" spans="1:48" s="81" customFormat="1" ht="14.4" thickBot="1" x14ac:dyDescent="0.35">
      <c r="A79" s="80">
        <f>COUNTA(A10:A59)</f>
        <v>0</v>
      </c>
      <c r="B79" s="118"/>
      <c r="C79" s="118"/>
      <c r="D79" s="118"/>
      <c r="E79" s="118"/>
      <c r="F79" s="118"/>
      <c r="G79" s="118"/>
      <c r="H79" s="118"/>
      <c r="I79" s="118"/>
      <c r="J79" s="118"/>
      <c r="K79" s="118"/>
      <c r="L79" s="118"/>
      <c r="M79" s="118"/>
      <c r="N79" s="118"/>
      <c r="O79" s="118"/>
      <c r="P79" s="162"/>
      <c r="Q79" s="118"/>
      <c r="R79" s="118"/>
      <c r="S79" s="118"/>
      <c r="T79" s="118"/>
      <c r="U79" s="118"/>
      <c r="V79" s="118"/>
      <c r="W79" s="124"/>
      <c r="X79" s="35"/>
      <c r="Z79" s="97"/>
      <c r="AA79" s="97"/>
      <c r="AB79" s="97"/>
      <c r="AC79" s="97"/>
      <c r="AD79" s="97"/>
      <c r="AE79" s="95">
        <v>15</v>
      </c>
      <c r="AV79" s="82"/>
    </row>
    <row r="80" spans="1:48" s="81" customFormat="1" x14ac:dyDescent="0.3">
      <c r="X80" s="76"/>
      <c r="Z80" s="97"/>
      <c r="AA80" s="97"/>
      <c r="AB80" s="97"/>
      <c r="AC80" s="97"/>
      <c r="AD80" s="97"/>
      <c r="AE80" s="95">
        <v>16</v>
      </c>
      <c r="AV80" s="82"/>
    </row>
    <row r="81" spans="1:48" s="81" customFormat="1" hidden="1" x14ac:dyDescent="0.3">
      <c r="A81" s="130" t="s">
        <v>36</v>
      </c>
      <c r="B81" s="131">
        <f>A$79-B87</f>
        <v>0</v>
      </c>
      <c r="C81" s="131">
        <f t="shared" ref="C81:O81" si="49">$A$79-C87</f>
        <v>0</v>
      </c>
      <c r="D81" s="131">
        <f t="shared" si="49"/>
        <v>0</v>
      </c>
      <c r="E81" s="131">
        <f t="shared" si="49"/>
        <v>0</v>
      </c>
      <c r="F81" s="131">
        <f t="shared" si="49"/>
        <v>0</v>
      </c>
      <c r="G81" s="131">
        <f t="shared" si="49"/>
        <v>0</v>
      </c>
      <c r="H81" s="131">
        <f t="shared" si="49"/>
        <v>0</v>
      </c>
      <c r="I81" s="131">
        <f t="shared" si="49"/>
        <v>0</v>
      </c>
      <c r="J81" s="131">
        <f t="shared" si="49"/>
        <v>0</v>
      </c>
      <c r="K81" s="131">
        <f t="shared" si="49"/>
        <v>0</v>
      </c>
      <c r="L81" s="131">
        <f t="shared" si="49"/>
        <v>0</v>
      </c>
      <c r="M81" s="131">
        <f t="shared" si="49"/>
        <v>0</v>
      </c>
      <c r="N81" s="131">
        <f t="shared" si="49"/>
        <v>0</v>
      </c>
      <c r="O81" s="131">
        <f t="shared" si="49"/>
        <v>0</v>
      </c>
      <c r="P81" s="158"/>
      <c r="Q81" s="131">
        <f t="shared" ref="Q81:W81" si="50">$A$79-Q87</f>
        <v>0</v>
      </c>
      <c r="R81" s="131">
        <f t="shared" si="50"/>
        <v>0</v>
      </c>
      <c r="S81" s="131">
        <f t="shared" si="50"/>
        <v>0</v>
      </c>
      <c r="T81" s="131">
        <f t="shared" si="50"/>
        <v>0</v>
      </c>
      <c r="U81" s="131">
        <f t="shared" si="50"/>
        <v>0</v>
      </c>
      <c r="V81" s="131">
        <f t="shared" si="50"/>
        <v>0</v>
      </c>
      <c r="W81" s="131">
        <f t="shared" si="50"/>
        <v>0</v>
      </c>
      <c r="X81" s="13"/>
      <c r="Z81" s="97"/>
      <c r="AA81" s="97"/>
      <c r="AB81" s="97"/>
      <c r="AC81" s="97"/>
      <c r="AD81" s="97"/>
      <c r="AE81" s="95">
        <v>17</v>
      </c>
      <c r="AV81" s="82"/>
    </row>
    <row r="82" spans="1:48" s="81" customFormat="1" hidden="1" x14ac:dyDescent="0.3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159"/>
      <c r="Q82" s="42"/>
      <c r="R82" s="42"/>
      <c r="S82" s="42"/>
      <c r="T82" s="42"/>
      <c r="U82" s="42"/>
      <c r="V82" s="42"/>
      <c r="W82" s="42"/>
      <c r="X82" s="4"/>
      <c r="Z82" s="97"/>
      <c r="AA82" s="97"/>
      <c r="AB82" s="97"/>
      <c r="AC82" s="97"/>
      <c r="AD82" s="97"/>
      <c r="AE82" s="95">
        <v>18</v>
      </c>
      <c r="AV82" s="82"/>
    </row>
    <row r="83" spans="1:48" s="81" customFormat="1" hidden="1" x14ac:dyDescent="0.3">
      <c r="X83" s="4"/>
      <c r="Z83" s="97"/>
      <c r="AA83" s="97"/>
      <c r="AB83" s="97"/>
      <c r="AC83" s="97"/>
      <c r="AD83" s="97"/>
      <c r="AE83" s="95">
        <v>19</v>
      </c>
      <c r="AV83" s="82"/>
    </row>
    <row r="84" spans="1:48" hidden="1" x14ac:dyDescent="0.3">
      <c r="A84" s="122"/>
      <c r="B84" s="122"/>
      <c r="C84" s="122"/>
      <c r="D84" s="122"/>
      <c r="E84" s="122"/>
      <c r="F84" s="122"/>
      <c r="G84" s="122"/>
      <c r="H84" s="122"/>
      <c r="I84" s="122"/>
      <c r="J84" s="122"/>
      <c r="K84" s="122"/>
      <c r="L84" s="122"/>
      <c r="M84" s="122"/>
      <c r="N84" s="122"/>
      <c r="O84" s="122"/>
      <c r="P84" s="160"/>
      <c r="Q84" s="122"/>
      <c r="R84" s="122"/>
      <c r="S84" s="122"/>
      <c r="T84" s="122"/>
      <c r="U84" s="122"/>
      <c r="V84" s="122"/>
      <c r="W84" s="122"/>
      <c r="X84" s="4"/>
      <c r="Z84" s="95"/>
      <c r="AA84" s="95"/>
      <c r="AB84" s="95"/>
      <c r="AC84" s="95"/>
      <c r="AD84" s="95"/>
      <c r="AE84" s="95">
        <v>20</v>
      </c>
    </row>
    <row r="85" spans="1:48" hidden="1" x14ac:dyDescent="0.3">
      <c r="B85" s="123" t="s">
        <v>17</v>
      </c>
      <c r="C85" s="123" t="s">
        <v>17</v>
      </c>
      <c r="D85" s="123" t="s">
        <v>17</v>
      </c>
      <c r="E85" s="123" t="s">
        <v>17</v>
      </c>
      <c r="F85" s="123" t="s">
        <v>17</v>
      </c>
      <c r="G85" s="123" t="s">
        <v>17</v>
      </c>
      <c r="H85" s="123" t="s">
        <v>17</v>
      </c>
      <c r="I85" s="123" t="s">
        <v>17</v>
      </c>
      <c r="J85" s="123" t="s">
        <v>17</v>
      </c>
      <c r="K85" s="123" t="s">
        <v>17</v>
      </c>
      <c r="L85" s="123" t="s">
        <v>17</v>
      </c>
      <c r="M85" s="123" t="s">
        <v>17</v>
      </c>
      <c r="N85" s="123" t="s">
        <v>17</v>
      </c>
      <c r="O85" s="123" t="s">
        <v>17</v>
      </c>
      <c r="P85" s="161"/>
      <c r="Q85" s="123" t="s">
        <v>17</v>
      </c>
      <c r="R85" s="123" t="s">
        <v>17</v>
      </c>
      <c r="S85" s="123" t="s">
        <v>17</v>
      </c>
      <c r="T85" s="123" t="s">
        <v>17</v>
      </c>
      <c r="U85" s="123" t="s">
        <v>17</v>
      </c>
      <c r="V85" s="123" t="s">
        <v>17</v>
      </c>
      <c r="W85" s="123" t="s">
        <v>17</v>
      </c>
      <c r="X85" s="39"/>
      <c r="Z85" s="95"/>
      <c r="AA85" s="95"/>
      <c r="AB85" s="95"/>
      <c r="AC85" s="95"/>
      <c r="AD85" s="95"/>
      <c r="AE85" s="95">
        <v>21</v>
      </c>
    </row>
    <row r="86" spans="1:48" hidden="1" x14ac:dyDescent="0.3">
      <c r="A86" s="118"/>
      <c r="B86" s="123"/>
      <c r="C86" s="123"/>
      <c r="D86" s="123"/>
      <c r="E86" s="123"/>
      <c r="F86" s="123"/>
      <c r="G86" s="123"/>
      <c r="H86" s="123"/>
      <c r="I86" s="123"/>
      <c r="J86" s="123"/>
      <c r="K86" s="123"/>
      <c r="L86" s="123"/>
      <c r="M86" s="123"/>
      <c r="N86" s="123"/>
      <c r="O86" s="123"/>
      <c r="P86" s="161"/>
      <c r="Q86" s="123"/>
      <c r="R86" s="123"/>
      <c r="S86" s="123"/>
      <c r="T86" s="123"/>
      <c r="U86" s="123"/>
      <c r="V86" s="123"/>
      <c r="W86" s="123"/>
      <c r="X86" s="39"/>
      <c r="Z86" s="95"/>
      <c r="AA86" s="95"/>
      <c r="AB86" s="95"/>
      <c r="AC86" s="95"/>
      <c r="AD86" s="95"/>
      <c r="AE86" s="95">
        <v>22</v>
      </c>
    </row>
    <row r="87" spans="1:48" hidden="1" x14ac:dyDescent="0.3">
      <c r="A87" s="118"/>
      <c r="B87" s="123">
        <f t="shared" ref="B87:O87" si="51">COUNTA(B10:B59)</f>
        <v>0</v>
      </c>
      <c r="C87" s="123">
        <f t="shared" si="51"/>
        <v>0</v>
      </c>
      <c r="D87" s="123">
        <f t="shared" si="51"/>
        <v>0</v>
      </c>
      <c r="E87" s="123">
        <f t="shared" si="51"/>
        <v>0</v>
      </c>
      <c r="F87" s="123">
        <f t="shared" si="51"/>
        <v>0</v>
      </c>
      <c r="G87" s="123">
        <f t="shared" si="51"/>
        <v>0</v>
      </c>
      <c r="H87" s="123">
        <f t="shared" si="51"/>
        <v>0</v>
      </c>
      <c r="I87" s="123">
        <f t="shared" si="51"/>
        <v>0</v>
      </c>
      <c r="J87" s="123">
        <f t="shared" si="51"/>
        <v>0</v>
      </c>
      <c r="K87" s="123">
        <f t="shared" si="51"/>
        <v>0</v>
      </c>
      <c r="L87" s="123">
        <f t="shared" si="51"/>
        <v>0</v>
      </c>
      <c r="M87" s="123">
        <f t="shared" si="51"/>
        <v>0</v>
      </c>
      <c r="N87" s="123">
        <f t="shared" si="51"/>
        <v>0</v>
      </c>
      <c r="O87" s="123">
        <f t="shared" si="51"/>
        <v>0</v>
      </c>
      <c r="P87" s="161"/>
      <c r="Q87" s="123">
        <f t="shared" ref="Q87:W87" si="52">COUNTA(Q10:Q59)</f>
        <v>0</v>
      </c>
      <c r="R87" s="123">
        <f t="shared" si="52"/>
        <v>0</v>
      </c>
      <c r="S87" s="123">
        <f t="shared" si="52"/>
        <v>0</v>
      </c>
      <c r="T87" s="123">
        <f t="shared" si="52"/>
        <v>0</v>
      </c>
      <c r="U87" s="123">
        <f t="shared" si="52"/>
        <v>0</v>
      </c>
      <c r="V87" s="123">
        <f t="shared" si="52"/>
        <v>0</v>
      </c>
      <c r="W87" s="123">
        <f t="shared" si="52"/>
        <v>0</v>
      </c>
      <c r="X87" s="39"/>
      <c r="Z87" s="95"/>
      <c r="AA87" s="95"/>
      <c r="AB87" s="95"/>
      <c r="AC87" s="95"/>
      <c r="AD87" s="95"/>
      <c r="AE87" s="95">
        <v>23</v>
      </c>
    </row>
    <row r="88" spans="1:48" hidden="1" x14ac:dyDescent="0.3">
      <c r="A88" s="118"/>
      <c r="B88" s="123"/>
      <c r="C88" s="123"/>
      <c r="D88" s="123"/>
      <c r="E88" s="123"/>
      <c r="F88" s="123"/>
      <c r="G88" s="123"/>
      <c r="H88" s="123"/>
      <c r="I88" s="123"/>
      <c r="J88" s="123"/>
      <c r="K88" s="123"/>
      <c r="L88" s="123"/>
      <c r="M88" s="123"/>
      <c r="N88" s="123"/>
      <c r="O88" s="123"/>
      <c r="P88" s="161"/>
      <c r="Q88" s="123"/>
      <c r="R88" s="123"/>
      <c r="S88" s="123"/>
      <c r="T88" s="123"/>
      <c r="U88" s="124"/>
      <c r="V88" s="124"/>
      <c r="W88" s="123"/>
      <c r="X88" s="39"/>
      <c r="Z88" s="95"/>
      <c r="AA88" s="95"/>
      <c r="AB88" s="95"/>
      <c r="AC88" s="95"/>
      <c r="AD88" s="95"/>
      <c r="AE88" s="95">
        <v>24</v>
      </c>
    </row>
    <row r="89" spans="1:48" hidden="1" x14ac:dyDescent="0.3">
      <c r="Z89" s="95"/>
      <c r="AA89" s="95"/>
      <c r="AB89" s="95"/>
      <c r="AC89" s="95"/>
      <c r="AD89" s="95"/>
      <c r="AE89" s="95" t="s">
        <v>17</v>
      </c>
    </row>
    <row r="90" spans="1:48" x14ac:dyDescent="0.3">
      <c r="Z90" s="95"/>
      <c r="AA90" s="95"/>
      <c r="AB90" s="95"/>
      <c r="AC90" s="95"/>
      <c r="AD90" s="95"/>
      <c r="AE90" s="95"/>
    </row>
  </sheetData>
  <mergeCells count="5">
    <mergeCell ref="B3:O3"/>
    <mergeCell ref="B6:W6"/>
    <mergeCell ref="B7:W7"/>
    <mergeCell ref="A8:A9"/>
    <mergeCell ref="B67:W67"/>
  </mergeCells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90"/>
  <sheetViews>
    <sheetView showGridLines="0" zoomScale="80" zoomScaleNormal="80" workbookViewId="0">
      <selection activeCell="A10" sqref="A10:W21"/>
    </sheetView>
  </sheetViews>
  <sheetFormatPr defaultColWidth="6" defaultRowHeight="13.8" x14ac:dyDescent="0.3"/>
  <cols>
    <col min="1" max="1" width="20.33203125" style="47" customWidth="1"/>
    <col min="2" max="15" width="5.6640625" style="47" customWidth="1"/>
    <col min="16" max="16" width="8.44140625" style="151" customWidth="1"/>
    <col min="17" max="23" width="5.6640625" style="47" customWidth="1"/>
    <col min="24" max="24" width="7.109375" style="47" bestFit="1" customWidth="1"/>
    <col min="25" max="25" width="6" style="47" bestFit="1" customWidth="1"/>
    <col min="26" max="27" width="3.109375" style="47" hidden="1" customWidth="1"/>
    <col min="28" max="28" width="3.5546875" style="47" hidden="1" customWidth="1"/>
    <col min="29" max="29" width="3.44140625" style="47" hidden="1" customWidth="1"/>
    <col min="30" max="33" width="4" style="47" hidden="1" customWidth="1"/>
    <col min="34" max="36" width="3.44140625" style="47" hidden="1" customWidth="1"/>
    <col min="37" max="39" width="3.5546875" style="47" hidden="1" customWidth="1"/>
    <col min="40" max="40" width="4.5546875" style="47" hidden="1" customWidth="1"/>
    <col min="41" max="46" width="3.5546875" style="47" hidden="1" customWidth="1"/>
    <col min="47" max="47" width="6.6640625" style="47" hidden="1" customWidth="1"/>
    <col min="48" max="48" width="7.44140625" style="48" hidden="1" customWidth="1"/>
    <col min="49" max="50" width="7.44140625" style="47" hidden="1" customWidth="1"/>
    <col min="51" max="16384" width="6" style="47"/>
  </cols>
  <sheetData>
    <row r="1" spans="1:55" x14ac:dyDescent="0.3">
      <c r="B1" s="44"/>
      <c r="C1" s="44"/>
      <c r="D1" s="109" t="s">
        <v>2</v>
      </c>
      <c r="E1" s="44"/>
      <c r="F1" s="110" t="s">
        <v>3</v>
      </c>
      <c r="G1" s="44"/>
      <c r="H1" s="44"/>
      <c r="I1" s="44"/>
      <c r="J1" s="44"/>
      <c r="K1" s="44"/>
      <c r="L1" s="44"/>
      <c r="M1" s="44"/>
      <c r="N1" s="44"/>
      <c r="O1" s="44"/>
      <c r="P1" s="148"/>
      <c r="Q1" s="44"/>
      <c r="R1" s="44"/>
      <c r="S1" s="44"/>
      <c r="T1" s="44"/>
      <c r="U1" s="44"/>
      <c r="V1" s="44"/>
      <c r="W1" s="43"/>
    </row>
    <row r="2" spans="1:55" ht="14.4" thickBot="1" x14ac:dyDescent="0.35">
      <c r="A2" s="2" t="s">
        <v>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149"/>
      <c r="Q2" s="46"/>
      <c r="R2" s="46"/>
      <c r="S2" s="46"/>
      <c r="T2" s="17"/>
      <c r="U2" s="17"/>
      <c r="V2" s="17"/>
      <c r="W2" s="43"/>
    </row>
    <row r="3" spans="1:55" ht="21.6" thickBot="1" x14ac:dyDescent="0.35">
      <c r="A3" s="111"/>
      <c r="B3" s="259" t="s">
        <v>70</v>
      </c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150"/>
      <c r="Q3" s="43"/>
      <c r="R3" s="43"/>
      <c r="S3" s="43"/>
      <c r="T3" s="43"/>
      <c r="U3" s="43"/>
      <c r="V3" s="43"/>
      <c r="W3" s="43"/>
    </row>
    <row r="4" spans="1:55" ht="13.5" customHeight="1" x14ac:dyDescent="0.3">
      <c r="A4" s="47" t="s">
        <v>30</v>
      </c>
    </row>
    <row r="5" spans="1:55" s="2" customFormat="1" ht="14.4" hidden="1" thickBot="1" x14ac:dyDescent="0.35">
      <c r="A5" s="222" t="s">
        <v>36</v>
      </c>
      <c r="B5" s="223">
        <f t="shared" ref="B5:O5" si="0">$A$79-B87</f>
        <v>0</v>
      </c>
      <c r="C5" s="223">
        <f t="shared" si="0"/>
        <v>0</v>
      </c>
      <c r="D5" s="223">
        <f t="shared" si="0"/>
        <v>0</v>
      </c>
      <c r="E5" s="223">
        <f t="shared" si="0"/>
        <v>0</v>
      </c>
      <c r="F5" s="223">
        <f t="shared" si="0"/>
        <v>0</v>
      </c>
      <c r="G5" s="223">
        <f t="shared" si="0"/>
        <v>0</v>
      </c>
      <c r="H5" s="223">
        <f t="shared" si="0"/>
        <v>0</v>
      </c>
      <c r="I5" s="223">
        <f t="shared" si="0"/>
        <v>0</v>
      </c>
      <c r="J5" s="223">
        <f t="shared" si="0"/>
        <v>0</v>
      </c>
      <c r="K5" s="223">
        <f t="shared" si="0"/>
        <v>0</v>
      </c>
      <c r="L5" s="223">
        <f t="shared" si="0"/>
        <v>0</v>
      </c>
      <c r="M5" s="223">
        <f t="shared" si="0"/>
        <v>0</v>
      </c>
      <c r="N5" s="223">
        <f t="shared" si="0"/>
        <v>0</v>
      </c>
      <c r="O5" s="223">
        <f t="shared" si="0"/>
        <v>0</v>
      </c>
      <c r="P5" s="224"/>
      <c r="Q5" s="223">
        <f t="shared" ref="Q5:W5" si="1">$A$79-Q87</f>
        <v>0</v>
      </c>
      <c r="R5" s="223">
        <f t="shared" si="1"/>
        <v>0</v>
      </c>
      <c r="S5" s="223">
        <f t="shared" si="1"/>
        <v>0</v>
      </c>
      <c r="T5" s="223">
        <f t="shared" si="1"/>
        <v>0</v>
      </c>
      <c r="U5" s="223">
        <f t="shared" si="1"/>
        <v>0</v>
      </c>
      <c r="V5" s="223">
        <f t="shared" si="1"/>
        <v>0</v>
      </c>
      <c r="W5" s="223">
        <f t="shared" si="1"/>
        <v>0</v>
      </c>
      <c r="AV5" s="112">
        <f>COUNT(AV10:AV59)</f>
        <v>0</v>
      </c>
      <c r="AW5" s="112">
        <f>COUNT(AW10:AW59)</f>
        <v>0</v>
      </c>
      <c r="AX5" s="112">
        <f>COUNT(AX10:AX59)</f>
        <v>0</v>
      </c>
    </row>
    <row r="6" spans="1:55" x14ac:dyDescent="0.3">
      <c r="A6" s="221"/>
      <c r="B6" s="260" t="s">
        <v>4</v>
      </c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AT6" s="119"/>
      <c r="AV6" s="93" t="e">
        <f>AV9/(AV5*50)</f>
        <v>#DIV/0!</v>
      </c>
      <c r="AW6" s="93" t="e">
        <f>AW9/(AW5*50)</f>
        <v>#DIV/0!</v>
      </c>
      <c r="AX6" s="93" t="e">
        <f>AX9/(AX5*50)</f>
        <v>#DIV/0!</v>
      </c>
    </row>
    <row r="7" spans="1:55" ht="14.4" thickBot="1" x14ac:dyDescent="0.35">
      <c r="A7" s="59"/>
      <c r="B7" s="261" t="s">
        <v>5</v>
      </c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</row>
    <row r="8" spans="1:55" s="51" customFormat="1" ht="14.4" thickBot="1" x14ac:dyDescent="0.35">
      <c r="A8" s="262" t="s">
        <v>6</v>
      </c>
      <c r="B8" s="218">
        <v>1</v>
      </c>
      <c r="C8" s="219">
        <v>2</v>
      </c>
      <c r="D8" s="218">
        <v>3</v>
      </c>
      <c r="E8" s="219">
        <v>4</v>
      </c>
      <c r="F8" s="218" t="s">
        <v>18</v>
      </c>
      <c r="G8" s="218" t="s">
        <v>19</v>
      </c>
      <c r="H8" s="218" t="s">
        <v>20</v>
      </c>
      <c r="I8" s="218" t="s">
        <v>21</v>
      </c>
      <c r="J8" s="218" t="s">
        <v>22</v>
      </c>
      <c r="K8" s="219" t="s">
        <v>23</v>
      </c>
      <c r="L8" s="218" t="s">
        <v>24</v>
      </c>
      <c r="M8" s="219" t="s">
        <v>25</v>
      </c>
      <c r="N8" s="218" t="s">
        <v>26</v>
      </c>
      <c r="O8" s="219" t="s">
        <v>27</v>
      </c>
      <c r="P8" s="144" t="s">
        <v>38</v>
      </c>
      <c r="Q8" s="220" t="s">
        <v>28</v>
      </c>
      <c r="R8" s="220" t="s">
        <v>10</v>
      </c>
      <c r="S8" s="220" t="s">
        <v>9</v>
      </c>
      <c r="T8" s="220" t="s">
        <v>29</v>
      </c>
      <c r="U8" s="220" t="s">
        <v>30</v>
      </c>
      <c r="V8" s="220" t="s">
        <v>31</v>
      </c>
      <c r="W8" s="220" t="s">
        <v>32</v>
      </c>
      <c r="X8" s="26" t="s">
        <v>7</v>
      </c>
      <c r="Z8" s="49">
        <v>1</v>
      </c>
      <c r="AA8" s="50">
        <v>2</v>
      </c>
      <c r="AB8" s="49">
        <v>3</v>
      </c>
      <c r="AC8" s="50">
        <v>4</v>
      </c>
      <c r="AD8" s="49" t="s">
        <v>18</v>
      </c>
      <c r="AE8" s="49" t="s">
        <v>19</v>
      </c>
      <c r="AF8" s="49" t="s">
        <v>20</v>
      </c>
      <c r="AG8" s="49" t="s">
        <v>21</v>
      </c>
      <c r="AH8" s="49" t="s">
        <v>22</v>
      </c>
      <c r="AI8" s="50" t="s">
        <v>23</v>
      </c>
      <c r="AJ8" s="49" t="s">
        <v>24</v>
      </c>
      <c r="AK8" s="50" t="s">
        <v>25</v>
      </c>
      <c r="AL8" s="49" t="s">
        <v>26</v>
      </c>
      <c r="AM8" s="50" t="s">
        <v>27</v>
      </c>
      <c r="AN8" s="25" t="s">
        <v>28</v>
      </c>
      <c r="AO8" s="25" t="s">
        <v>10</v>
      </c>
      <c r="AP8" s="25" t="s">
        <v>9</v>
      </c>
      <c r="AQ8" s="25" t="s">
        <v>29</v>
      </c>
      <c r="AR8" s="25" t="s">
        <v>30</v>
      </c>
      <c r="AS8" s="25" t="s">
        <v>31</v>
      </c>
      <c r="AT8" s="25" t="s">
        <v>32</v>
      </c>
      <c r="AU8" s="52" t="s">
        <v>8</v>
      </c>
      <c r="AV8" s="27"/>
      <c r="AW8" s="28"/>
      <c r="AX8" s="29"/>
      <c r="AY8" s="28"/>
      <c r="AZ8" s="28"/>
      <c r="BA8" s="28"/>
      <c r="BB8" s="28"/>
      <c r="BC8" s="28"/>
    </row>
    <row r="9" spans="1:55" ht="14.4" thickBot="1" x14ac:dyDescent="0.35">
      <c r="A9" s="263"/>
      <c r="B9" s="30">
        <v>1</v>
      </c>
      <c r="C9" s="31">
        <v>1</v>
      </c>
      <c r="D9" s="31">
        <v>2</v>
      </c>
      <c r="E9" s="31">
        <v>1</v>
      </c>
      <c r="F9" s="30">
        <v>1</v>
      </c>
      <c r="G9" s="31">
        <v>1</v>
      </c>
      <c r="H9" s="31">
        <v>1</v>
      </c>
      <c r="I9" s="31">
        <v>2</v>
      </c>
      <c r="J9" s="30">
        <v>3</v>
      </c>
      <c r="K9" s="31">
        <v>2</v>
      </c>
      <c r="L9" s="31">
        <v>1</v>
      </c>
      <c r="M9" s="31">
        <v>1</v>
      </c>
      <c r="N9" s="30">
        <v>1</v>
      </c>
      <c r="O9" s="31">
        <v>2</v>
      </c>
      <c r="P9" s="145" t="s">
        <v>39</v>
      </c>
      <c r="Q9" s="32">
        <v>24</v>
      </c>
      <c r="R9" s="32" t="s">
        <v>33</v>
      </c>
      <c r="S9" s="32" t="s">
        <v>34</v>
      </c>
      <c r="T9" s="32" t="s">
        <v>35</v>
      </c>
      <c r="U9" s="32" t="s">
        <v>33</v>
      </c>
      <c r="V9" s="32" t="s">
        <v>34</v>
      </c>
      <c r="W9" s="33" t="s">
        <v>33</v>
      </c>
      <c r="X9" s="34">
        <f>AU9</f>
        <v>70</v>
      </c>
      <c r="Z9" s="30">
        <v>1</v>
      </c>
      <c r="AA9" s="31">
        <v>1</v>
      </c>
      <c r="AB9" s="31">
        <v>2</v>
      </c>
      <c r="AC9" s="31">
        <v>1</v>
      </c>
      <c r="AD9" s="30">
        <v>1</v>
      </c>
      <c r="AE9" s="31">
        <v>1</v>
      </c>
      <c r="AF9" s="31">
        <v>1</v>
      </c>
      <c r="AG9" s="31">
        <v>2</v>
      </c>
      <c r="AH9" s="30">
        <v>3</v>
      </c>
      <c r="AI9" s="31">
        <v>2</v>
      </c>
      <c r="AJ9" s="31">
        <v>1</v>
      </c>
      <c r="AK9" s="31">
        <v>1</v>
      </c>
      <c r="AL9" s="30">
        <v>1</v>
      </c>
      <c r="AM9" s="31">
        <v>2</v>
      </c>
      <c r="AN9" s="32">
        <v>24</v>
      </c>
      <c r="AO9" s="32">
        <v>4</v>
      </c>
      <c r="AP9" s="32">
        <v>6</v>
      </c>
      <c r="AQ9" s="32">
        <v>2</v>
      </c>
      <c r="AR9" s="32">
        <v>4</v>
      </c>
      <c r="AS9" s="32">
        <v>6</v>
      </c>
      <c r="AT9" s="33">
        <v>4</v>
      </c>
      <c r="AU9" s="15">
        <f>SUM(Z9:AT9)</f>
        <v>70</v>
      </c>
      <c r="AV9" s="27">
        <f>SUM(AV10:AV59)</f>
        <v>0</v>
      </c>
      <c r="AW9" s="27">
        <f>SUM(AW10:AW59)</f>
        <v>0</v>
      </c>
      <c r="AX9" s="27">
        <f>SUM(AX10:AX59)</f>
        <v>0</v>
      </c>
      <c r="AY9" s="35"/>
      <c r="AZ9" s="35"/>
      <c r="BA9" s="35"/>
      <c r="BB9" s="35"/>
      <c r="BC9" s="35"/>
    </row>
    <row r="10" spans="1:55" x14ac:dyDescent="0.3">
      <c r="A10" s="36"/>
      <c r="B10" s="17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169"/>
      <c r="Q10" s="62"/>
      <c r="R10" s="62"/>
      <c r="S10" s="62"/>
      <c r="T10" s="62"/>
      <c r="U10" s="62"/>
      <c r="V10" s="62"/>
      <c r="W10" s="120"/>
      <c r="X10" s="37" t="str">
        <f t="shared" ref="X10:X59" si="2">IF(ISBLANK($A10)," ",AU10)</f>
        <v xml:space="preserve"> </v>
      </c>
      <c r="Z10" s="59" t="str">
        <f t="shared" ref="Z10:AM10" si="3">IF(ISBLANK($A10)," ",IF(ISNUMBER(B10),B10,0))</f>
        <v xml:space="preserve"> </v>
      </c>
      <c r="AA10" s="59" t="str">
        <f t="shared" si="3"/>
        <v xml:space="preserve"> </v>
      </c>
      <c r="AB10" s="59" t="str">
        <f t="shared" si="3"/>
        <v xml:space="preserve"> </v>
      </c>
      <c r="AC10" s="59" t="str">
        <f t="shared" si="3"/>
        <v xml:space="preserve"> </v>
      </c>
      <c r="AD10" s="59" t="str">
        <f t="shared" si="3"/>
        <v xml:space="preserve"> </v>
      </c>
      <c r="AE10" s="59" t="str">
        <f t="shared" si="3"/>
        <v xml:space="preserve"> </v>
      </c>
      <c r="AF10" s="59" t="str">
        <f t="shared" si="3"/>
        <v xml:space="preserve"> </v>
      </c>
      <c r="AG10" s="59" t="str">
        <f t="shared" si="3"/>
        <v xml:space="preserve"> </v>
      </c>
      <c r="AH10" s="59" t="str">
        <f t="shared" si="3"/>
        <v xml:space="preserve"> </v>
      </c>
      <c r="AI10" s="59" t="str">
        <f t="shared" si="3"/>
        <v xml:space="preserve"> </v>
      </c>
      <c r="AJ10" s="59" t="str">
        <f t="shared" si="3"/>
        <v xml:space="preserve"> </v>
      </c>
      <c r="AK10" s="59" t="str">
        <f t="shared" si="3"/>
        <v xml:space="preserve"> </v>
      </c>
      <c r="AL10" s="59" t="str">
        <f t="shared" si="3"/>
        <v xml:space="preserve"> </v>
      </c>
      <c r="AM10" s="59" t="str">
        <f t="shared" si="3"/>
        <v xml:space="preserve"> </v>
      </c>
      <c r="AN10" s="59" t="str">
        <f t="shared" ref="AN10:AT41" si="4">IF(ISBLANK($A10)," ",IF(ISNUMBER(Q10),Q10,0))</f>
        <v xml:space="preserve"> </v>
      </c>
      <c r="AO10" s="59" t="str">
        <f t="shared" si="4"/>
        <v xml:space="preserve"> </v>
      </c>
      <c r="AP10" s="59" t="str">
        <f t="shared" si="4"/>
        <v xml:space="preserve"> </v>
      </c>
      <c r="AQ10" s="59" t="str">
        <f t="shared" si="4"/>
        <v xml:space="preserve"> </v>
      </c>
      <c r="AR10" s="59" t="str">
        <f t="shared" si="4"/>
        <v xml:space="preserve"> </v>
      </c>
      <c r="AS10" s="59" t="str">
        <f t="shared" si="4"/>
        <v xml:space="preserve"> </v>
      </c>
      <c r="AT10" s="59" t="str">
        <f t="shared" si="4"/>
        <v xml:space="preserve"> </v>
      </c>
      <c r="AU10" s="60" t="str">
        <f t="shared" ref="AU10:AU45" si="5">IF(ISBLANK($A10)," ",SUM(Z10:AT10))</f>
        <v xml:space="preserve"> </v>
      </c>
      <c r="AV10" s="27" t="b">
        <f>IF($P10=1,SUM($Q10:$W10))</f>
        <v>0</v>
      </c>
      <c r="AW10" s="27" t="b">
        <f>IF($P10=2,SUM($Q10:$W10))</f>
        <v>0</v>
      </c>
      <c r="AX10" s="27" t="b">
        <f>IF($P10=3,SUM($Q10:$W10))</f>
        <v>0</v>
      </c>
      <c r="AY10" s="35"/>
      <c r="AZ10" s="35"/>
      <c r="BA10" s="35"/>
      <c r="BB10" s="35"/>
      <c r="BC10" s="35"/>
    </row>
    <row r="11" spans="1:55" x14ac:dyDescent="0.3">
      <c r="A11" s="36"/>
      <c r="B11" s="17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169"/>
      <c r="Q11" s="62"/>
      <c r="R11" s="62"/>
      <c r="S11" s="62"/>
      <c r="T11" s="62"/>
      <c r="U11" s="62"/>
      <c r="V11" s="62"/>
      <c r="W11" s="120"/>
      <c r="X11" s="37" t="str">
        <f t="shared" si="2"/>
        <v xml:space="preserve"> </v>
      </c>
      <c r="Z11" s="59" t="str">
        <f t="shared" ref="Z11:AA42" si="6">IF(ISBLANK($A11)," ",IF(B11=B$9,1,0))</f>
        <v xml:space="preserve"> </v>
      </c>
      <c r="AA11" s="59" t="str">
        <f t="shared" si="6"/>
        <v xml:space="preserve"> </v>
      </c>
      <c r="AB11" s="59" t="str">
        <f t="shared" ref="AB11:AB25" si="7">IF(ISBLANK($A11)," ",IF(ISNUMBER(D11),D11,0))</f>
        <v xml:space="preserve"> </v>
      </c>
      <c r="AC11" s="59" t="str">
        <f t="shared" ref="AC11:AF42" si="8">IF(ISBLANK($A11)," ",IF(E11=E$9,1,0))</f>
        <v xml:space="preserve"> </v>
      </c>
      <c r="AD11" s="59" t="str">
        <f t="shared" si="8"/>
        <v xml:space="preserve"> </v>
      </c>
      <c r="AE11" s="59" t="str">
        <f t="shared" si="8"/>
        <v xml:space="preserve"> </v>
      </c>
      <c r="AF11" s="59" t="str">
        <f t="shared" si="8"/>
        <v xml:space="preserve"> </v>
      </c>
      <c r="AG11" s="59" t="str">
        <f t="shared" ref="AG11:AG25" si="9">IF(ISBLANK($A11)," ",IF(ISNUMBER(I11),I11,0))</f>
        <v xml:space="preserve"> </v>
      </c>
      <c r="AH11" s="59" t="str">
        <f t="shared" ref="AH11:AM42" si="10">IF(ISBLANK($A11)," ",IF(J11=J$9,1,0))</f>
        <v xml:space="preserve"> </v>
      </c>
      <c r="AI11" s="59" t="str">
        <f t="shared" si="10"/>
        <v xml:space="preserve"> </v>
      </c>
      <c r="AJ11" s="59" t="str">
        <f t="shared" si="10"/>
        <v xml:space="preserve"> </v>
      </c>
      <c r="AK11" s="59" t="str">
        <f t="shared" si="10"/>
        <v xml:space="preserve"> </v>
      </c>
      <c r="AL11" s="59" t="str">
        <f t="shared" si="10"/>
        <v xml:space="preserve"> </v>
      </c>
      <c r="AM11" s="59" t="str">
        <f t="shared" si="10"/>
        <v xml:space="preserve"> </v>
      </c>
      <c r="AN11" s="59" t="str">
        <f t="shared" si="4"/>
        <v xml:space="preserve"> </v>
      </c>
      <c r="AO11" s="59" t="str">
        <f t="shared" si="4"/>
        <v xml:space="preserve"> </v>
      </c>
      <c r="AP11" s="59" t="str">
        <f t="shared" si="4"/>
        <v xml:space="preserve"> </v>
      </c>
      <c r="AQ11" s="59" t="str">
        <f t="shared" si="4"/>
        <v xml:space="preserve"> </v>
      </c>
      <c r="AR11" s="59" t="str">
        <f t="shared" si="4"/>
        <v xml:space="preserve"> </v>
      </c>
      <c r="AS11" s="59" t="str">
        <f t="shared" si="4"/>
        <v xml:space="preserve"> </v>
      </c>
      <c r="AT11" s="59" t="str">
        <f t="shared" si="4"/>
        <v xml:space="preserve"> </v>
      </c>
      <c r="AU11" s="60" t="str">
        <f t="shared" si="5"/>
        <v xml:space="preserve"> </v>
      </c>
      <c r="AV11" s="27" t="b">
        <f t="shared" ref="AV11:AV59" si="11">IF(P11=1,SUM(Q11:W11))</f>
        <v>0</v>
      </c>
      <c r="AW11" s="27" t="b">
        <f t="shared" ref="AW11:AW59" si="12">IF($P11=2,SUM($Q11:$W11))</f>
        <v>0</v>
      </c>
      <c r="AX11" s="27" t="b">
        <f t="shared" ref="AX11:AX59" si="13">IF($P11=3,SUM($Q11:$W11))</f>
        <v>0</v>
      </c>
      <c r="AY11" s="35"/>
      <c r="AZ11" s="35"/>
      <c r="BA11" s="35"/>
      <c r="BB11" s="35"/>
      <c r="BC11" s="35"/>
    </row>
    <row r="12" spans="1:55" x14ac:dyDescent="0.3">
      <c r="A12" s="36"/>
      <c r="B12" s="17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169"/>
      <c r="Q12" s="62"/>
      <c r="R12" s="62"/>
      <c r="S12" s="62"/>
      <c r="T12" s="62"/>
      <c r="U12" s="62"/>
      <c r="V12" s="62"/>
      <c r="W12" s="120"/>
      <c r="X12" s="37" t="str">
        <f t="shared" si="2"/>
        <v xml:space="preserve"> </v>
      </c>
      <c r="Z12" s="59" t="str">
        <f t="shared" si="6"/>
        <v xml:space="preserve"> </v>
      </c>
      <c r="AA12" s="59" t="str">
        <f t="shared" si="6"/>
        <v xml:space="preserve"> </v>
      </c>
      <c r="AB12" s="59" t="str">
        <f t="shared" si="7"/>
        <v xml:space="preserve"> </v>
      </c>
      <c r="AC12" s="59" t="str">
        <f t="shared" si="8"/>
        <v xml:space="preserve"> </v>
      </c>
      <c r="AD12" s="59" t="str">
        <f t="shared" si="8"/>
        <v xml:space="preserve"> </v>
      </c>
      <c r="AE12" s="59" t="str">
        <f t="shared" si="8"/>
        <v xml:space="preserve"> </v>
      </c>
      <c r="AF12" s="59" t="str">
        <f t="shared" si="8"/>
        <v xml:space="preserve"> </v>
      </c>
      <c r="AG12" s="59" t="str">
        <f t="shared" si="9"/>
        <v xml:space="preserve"> </v>
      </c>
      <c r="AH12" s="59" t="str">
        <f t="shared" si="10"/>
        <v xml:space="preserve"> </v>
      </c>
      <c r="AI12" s="59" t="str">
        <f t="shared" si="10"/>
        <v xml:space="preserve"> </v>
      </c>
      <c r="AJ12" s="59" t="str">
        <f t="shared" si="10"/>
        <v xml:space="preserve"> </v>
      </c>
      <c r="AK12" s="59" t="str">
        <f t="shared" si="10"/>
        <v xml:space="preserve"> </v>
      </c>
      <c r="AL12" s="59" t="str">
        <f t="shared" si="10"/>
        <v xml:space="preserve"> </v>
      </c>
      <c r="AM12" s="59" t="str">
        <f t="shared" si="10"/>
        <v xml:space="preserve"> </v>
      </c>
      <c r="AN12" s="59" t="str">
        <f t="shared" si="4"/>
        <v xml:space="preserve"> </v>
      </c>
      <c r="AO12" s="59" t="str">
        <f t="shared" si="4"/>
        <v xml:space="preserve"> </v>
      </c>
      <c r="AP12" s="59" t="str">
        <f t="shared" si="4"/>
        <v xml:space="preserve"> </v>
      </c>
      <c r="AQ12" s="59" t="str">
        <f t="shared" si="4"/>
        <v xml:space="preserve"> </v>
      </c>
      <c r="AR12" s="59" t="str">
        <f t="shared" si="4"/>
        <v xml:space="preserve"> </v>
      </c>
      <c r="AS12" s="59" t="str">
        <f t="shared" si="4"/>
        <v xml:space="preserve"> </v>
      </c>
      <c r="AT12" s="59" t="str">
        <f t="shared" si="4"/>
        <v xml:space="preserve"> </v>
      </c>
      <c r="AU12" s="60" t="str">
        <f t="shared" si="5"/>
        <v xml:space="preserve"> </v>
      </c>
      <c r="AV12" s="27" t="b">
        <f t="shared" si="11"/>
        <v>0</v>
      </c>
      <c r="AW12" s="27" t="b">
        <f t="shared" si="12"/>
        <v>0</v>
      </c>
      <c r="AX12" s="27" t="b">
        <f t="shared" si="13"/>
        <v>0</v>
      </c>
      <c r="AY12" s="35"/>
      <c r="AZ12" s="35"/>
      <c r="BA12" s="35"/>
      <c r="BB12" s="35"/>
      <c r="BC12" s="35"/>
    </row>
    <row r="13" spans="1:55" x14ac:dyDescent="0.3">
      <c r="A13" s="36"/>
      <c r="B13" s="17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169"/>
      <c r="Q13" s="62"/>
      <c r="R13" s="62"/>
      <c r="S13" s="62"/>
      <c r="T13" s="62"/>
      <c r="U13" s="62"/>
      <c r="V13" s="62"/>
      <c r="W13" s="120"/>
      <c r="X13" s="37" t="str">
        <f t="shared" si="2"/>
        <v xml:space="preserve"> </v>
      </c>
      <c r="Z13" s="59" t="str">
        <f t="shared" si="6"/>
        <v xml:space="preserve"> </v>
      </c>
      <c r="AA13" s="59" t="str">
        <f t="shared" si="6"/>
        <v xml:space="preserve"> </v>
      </c>
      <c r="AB13" s="59" t="str">
        <f t="shared" si="7"/>
        <v xml:space="preserve"> </v>
      </c>
      <c r="AC13" s="59" t="str">
        <f t="shared" si="8"/>
        <v xml:space="preserve"> </v>
      </c>
      <c r="AD13" s="59" t="str">
        <f t="shared" si="8"/>
        <v xml:space="preserve"> </v>
      </c>
      <c r="AE13" s="59" t="str">
        <f t="shared" si="8"/>
        <v xml:space="preserve"> </v>
      </c>
      <c r="AF13" s="59" t="str">
        <f t="shared" si="8"/>
        <v xml:space="preserve"> </v>
      </c>
      <c r="AG13" s="59" t="str">
        <f t="shared" si="9"/>
        <v xml:space="preserve"> </v>
      </c>
      <c r="AH13" s="59" t="str">
        <f t="shared" si="10"/>
        <v xml:space="preserve"> </v>
      </c>
      <c r="AI13" s="59" t="str">
        <f t="shared" si="10"/>
        <v xml:space="preserve"> </v>
      </c>
      <c r="AJ13" s="59" t="str">
        <f t="shared" si="10"/>
        <v xml:space="preserve"> </v>
      </c>
      <c r="AK13" s="59" t="str">
        <f t="shared" si="10"/>
        <v xml:space="preserve"> </v>
      </c>
      <c r="AL13" s="59" t="str">
        <f t="shared" si="10"/>
        <v xml:space="preserve"> </v>
      </c>
      <c r="AM13" s="59" t="str">
        <f t="shared" si="10"/>
        <v xml:space="preserve"> </v>
      </c>
      <c r="AN13" s="59" t="str">
        <f t="shared" si="4"/>
        <v xml:space="preserve"> </v>
      </c>
      <c r="AO13" s="59" t="str">
        <f t="shared" si="4"/>
        <v xml:space="preserve"> </v>
      </c>
      <c r="AP13" s="59" t="str">
        <f t="shared" si="4"/>
        <v xml:space="preserve"> </v>
      </c>
      <c r="AQ13" s="59" t="str">
        <f t="shared" si="4"/>
        <v xml:space="preserve"> </v>
      </c>
      <c r="AR13" s="59" t="str">
        <f t="shared" si="4"/>
        <v xml:space="preserve"> </v>
      </c>
      <c r="AS13" s="59" t="str">
        <f t="shared" si="4"/>
        <v xml:space="preserve"> </v>
      </c>
      <c r="AT13" s="59" t="str">
        <f t="shared" si="4"/>
        <v xml:space="preserve"> </v>
      </c>
      <c r="AU13" s="60" t="str">
        <f t="shared" si="5"/>
        <v xml:space="preserve"> </v>
      </c>
      <c r="AV13" s="27" t="b">
        <f t="shared" si="11"/>
        <v>0</v>
      </c>
      <c r="AW13" s="27" t="b">
        <f t="shared" si="12"/>
        <v>0</v>
      </c>
      <c r="AX13" s="27" t="b">
        <f t="shared" si="13"/>
        <v>0</v>
      </c>
      <c r="AY13" s="35"/>
      <c r="AZ13" s="35"/>
      <c r="BA13" s="35"/>
      <c r="BB13" s="35"/>
      <c r="BC13" s="35"/>
    </row>
    <row r="14" spans="1:55" x14ac:dyDescent="0.3">
      <c r="A14" s="36"/>
      <c r="B14" s="17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169"/>
      <c r="Q14" s="62"/>
      <c r="R14" s="62"/>
      <c r="S14" s="62"/>
      <c r="T14" s="62"/>
      <c r="U14" s="62"/>
      <c r="V14" s="62"/>
      <c r="W14" s="120"/>
      <c r="X14" s="37" t="str">
        <f t="shared" si="2"/>
        <v xml:space="preserve"> </v>
      </c>
      <c r="Z14" s="59" t="str">
        <f t="shared" si="6"/>
        <v xml:space="preserve"> </v>
      </c>
      <c r="AA14" s="59" t="str">
        <f t="shared" si="6"/>
        <v xml:space="preserve"> </v>
      </c>
      <c r="AB14" s="59" t="str">
        <f t="shared" si="7"/>
        <v xml:space="preserve"> </v>
      </c>
      <c r="AC14" s="59" t="str">
        <f t="shared" si="8"/>
        <v xml:space="preserve"> </v>
      </c>
      <c r="AD14" s="59" t="str">
        <f t="shared" si="8"/>
        <v xml:space="preserve"> </v>
      </c>
      <c r="AE14" s="59" t="str">
        <f t="shared" si="8"/>
        <v xml:space="preserve"> </v>
      </c>
      <c r="AF14" s="59" t="str">
        <f t="shared" si="8"/>
        <v xml:space="preserve"> </v>
      </c>
      <c r="AG14" s="59" t="str">
        <f t="shared" si="9"/>
        <v xml:space="preserve"> </v>
      </c>
      <c r="AH14" s="59" t="str">
        <f t="shared" si="10"/>
        <v xml:space="preserve"> </v>
      </c>
      <c r="AI14" s="59" t="str">
        <f t="shared" si="10"/>
        <v xml:space="preserve"> </v>
      </c>
      <c r="AJ14" s="59" t="str">
        <f t="shared" si="10"/>
        <v xml:space="preserve"> </v>
      </c>
      <c r="AK14" s="59" t="str">
        <f t="shared" si="10"/>
        <v xml:space="preserve"> </v>
      </c>
      <c r="AL14" s="59" t="str">
        <f t="shared" si="10"/>
        <v xml:space="preserve"> </v>
      </c>
      <c r="AM14" s="59" t="str">
        <f t="shared" si="10"/>
        <v xml:space="preserve"> </v>
      </c>
      <c r="AN14" s="59" t="str">
        <f t="shared" si="4"/>
        <v xml:space="preserve"> </v>
      </c>
      <c r="AO14" s="59" t="str">
        <f t="shared" si="4"/>
        <v xml:space="preserve"> </v>
      </c>
      <c r="AP14" s="59" t="str">
        <f t="shared" si="4"/>
        <v xml:space="preserve"> </v>
      </c>
      <c r="AQ14" s="59" t="str">
        <f t="shared" si="4"/>
        <v xml:space="preserve"> </v>
      </c>
      <c r="AR14" s="59" t="str">
        <f t="shared" si="4"/>
        <v xml:space="preserve"> </v>
      </c>
      <c r="AS14" s="59" t="str">
        <f t="shared" si="4"/>
        <v xml:space="preserve"> </v>
      </c>
      <c r="AT14" s="59" t="str">
        <f t="shared" si="4"/>
        <v xml:space="preserve"> </v>
      </c>
      <c r="AU14" s="60" t="str">
        <f t="shared" si="5"/>
        <v xml:space="preserve"> </v>
      </c>
      <c r="AV14" s="27" t="b">
        <f t="shared" si="11"/>
        <v>0</v>
      </c>
      <c r="AW14" s="27" t="b">
        <f t="shared" si="12"/>
        <v>0</v>
      </c>
      <c r="AX14" s="27" t="b">
        <f t="shared" si="13"/>
        <v>0</v>
      </c>
      <c r="AY14" s="35"/>
      <c r="AZ14" s="35"/>
      <c r="BA14" s="35"/>
      <c r="BB14" s="35"/>
      <c r="BC14" s="35"/>
    </row>
    <row r="15" spans="1:55" x14ac:dyDescent="0.3">
      <c r="A15" s="36"/>
      <c r="B15" s="17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169"/>
      <c r="Q15" s="62"/>
      <c r="R15" s="62"/>
      <c r="S15" s="62"/>
      <c r="T15" s="62"/>
      <c r="U15" s="62"/>
      <c r="V15" s="62"/>
      <c r="W15" s="120"/>
      <c r="X15" s="37" t="str">
        <f t="shared" si="2"/>
        <v xml:space="preserve"> </v>
      </c>
      <c r="Z15" s="59" t="str">
        <f t="shared" si="6"/>
        <v xml:space="preserve"> </v>
      </c>
      <c r="AA15" s="59" t="str">
        <f t="shared" si="6"/>
        <v xml:space="preserve"> </v>
      </c>
      <c r="AB15" s="59" t="str">
        <f t="shared" si="7"/>
        <v xml:space="preserve"> </v>
      </c>
      <c r="AC15" s="59" t="str">
        <f t="shared" si="8"/>
        <v xml:space="preserve"> </v>
      </c>
      <c r="AD15" s="59" t="str">
        <f t="shared" si="8"/>
        <v xml:space="preserve"> </v>
      </c>
      <c r="AE15" s="59" t="str">
        <f t="shared" si="8"/>
        <v xml:space="preserve"> </v>
      </c>
      <c r="AF15" s="59" t="str">
        <f t="shared" si="8"/>
        <v xml:space="preserve"> </v>
      </c>
      <c r="AG15" s="59" t="str">
        <f t="shared" si="9"/>
        <v xml:space="preserve"> </v>
      </c>
      <c r="AH15" s="59" t="str">
        <f t="shared" si="10"/>
        <v xml:space="preserve"> </v>
      </c>
      <c r="AI15" s="59" t="str">
        <f t="shared" si="10"/>
        <v xml:space="preserve"> </v>
      </c>
      <c r="AJ15" s="59" t="str">
        <f t="shared" si="10"/>
        <v xml:space="preserve"> </v>
      </c>
      <c r="AK15" s="59" t="str">
        <f t="shared" si="10"/>
        <v xml:space="preserve"> </v>
      </c>
      <c r="AL15" s="59" t="str">
        <f t="shared" si="10"/>
        <v xml:space="preserve"> </v>
      </c>
      <c r="AM15" s="59" t="str">
        <f t="shared" si="10"/>
        <v xml:space="preserve"> </v>
      </c>
      <c r="AN15" s="59" t="str">
        <f t="shared" si="4"/>
        <v xml:space="preserve"> </v>
      </c>
      <c r="AO15" s="59" t="str">
        <f t="shared" si="4"/>
        <v xml:space="preserve"> </v>
      </c>
      <c r="AP15" s="59" t="str">
        <f t="shared" si="4"/>
        <v xml:space="preserve"> </v>
      </c>
      <c r="AQ15" s="59" t="str">
        <f t="shared" si="4"/>
        <v xml:space="preserve"> </v>
      </c>
      <c r="AR15" s="59" t="str">
        <f t="shared" si="4"/>
        <v xml:space="preserve"> </v>
      </c>
      <c r="AS15" s="59" t="str">
        <f t="shared" si="4"/>
        <v xml:space="preserve"> </v>
      </c>
      <c r="AT15" s="59" t="str">
        <f t="shared" si="4"/>
        <v xml:space="preserve"> </v>
      </c>
      <c r="AU15" s="60" t="str">
        <f t="shared" si="5"/>
        <v xml:space="preserve"> </v>
      </c>
      <c r="AV15" s="27" t="b">
        <f t="shared" si="11"/>
        <v>0</v>
      </c>
      <c r="AW15" s="27" t="b">
        <f t="shared" si="12"/>
        <v>0</v>
      </c>
      <c r="AX15" s="27" t="b">
        <f t="shared" si="13"/>
        <v>0</v>
      </c>
      <c r="AY15" s="35"/>
      <c r="AZ15" s="35"/>
      <c r="BA15" s="35"/>
      <c r="BB15" s="35"/>
      <c r="BC15" s="35"/>
    </row>
    <row r="16" spans="1:55" x14ac:dyDescent="0.3">
      <c r="A16" s="36"/>
      <c r="B16" s="17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169"/>
      <c r="Q16" s="62"/>
      <c r="R16" s="62"/>
      <c r="S16" s="62"/>
      <c r="T16" s="62"/>
      <c r="U16" s="62"/>
      <c r="V16" s="62"/>
      <c r="W16" s="120"/>
      <c r="X16" s="37" t="str">
        <f t="shared" si="2"/>
        <v xml:space="preserve"> </v>
      </c>
      <c r="Z16" s="59" t="str">
        <f t="shared" si="6"/>
        <v xml:space="preserve"> </v>
      </c>
      <c r="AA16" s="59" t="str">
        <f t="shared" si="6"/>
        <v xml:space="preserve"> </v>
      </c>
      <c r="AB16" s="59" t="str">
        <f t="shared" si="7"/>
        <v xml:space="preserve"> </v>
      </c>
      <c r="AC16" s="59" t="str">
        <f t="shared" si="8"/>
        <v xml:space="preserve"> </v>
      </c>
      <c r="AD16" s="59" t="str">
        <f t="shared" si="8"/>
        <v xml:space="preserve"> </v>
      </c>
      <c r="AE16" s="59" t="str">
        <f t="shared" si="8"/>
        <v xml:space="preserve"> </v>
      </c>
      <c r="AF16" s="59" t="str">
        <f t="shared" si="8"/>
        <v xml:space="preserve"> </v>
      </c>
      <c r="AG16" s="59" t="str">
        <f t="shared" si="9"/>
        <v xml:space="preserve"> </v>
      </c>
      <c r="AH16" s="59" t="str">
        <f t="shared" si="10"/>
        <v xml:space="preserve"> </v>
      </c>
      <c r="AI16" s="59" t="str">
        <f t="shared" si="10"/>
        <v xml:space="preserve"> </v>
      </c>
      <c r="AJ16" s="59" t="str">
        <f t="shared" si="10"/>
        <v xml:space="preserve"> </v>
      </c>
      <c r="AK16" s="59" t="str">
        <f t="shared" si="10"/>
        <v xml:space="preserve"> </v>
      </c>
      <c r="AL16" s="59" t="str">
        <f t="shared" si="10"/>
        <v xml:space="preserve"> </v>
      </c>
      <c r="AM16" s="59" t="str">
        <f t="shared" si="10"/>
        <v xml:space="preserve"> </v>
      </c>
      <c r="AN16" s="59" t="str">
        <f t="shared" si="4"/>
        <v xml:space="preserve"> </v>
      </c>
      <c r="AO16" s="59" t="str">
        <f t="shared" si="4"/>
        <v xml:space="preserve"> </v>
      </c>
      <c r="AP16" s="59" t="str">
        <f t="shared" si="4"/>
        <v xml:space="preserve"> </v>
      </c>
      <c r="AQ16" s="59" t="str">
        <f t="shared" si="4"/>
        <v xml:space="preserve"> </v>
      </c>
      <c r="AR16" s="59" t="str">
        <f t="shared" si="4"/>
        <v xml:space="preserve"> </v>
      </c>
      <c r="AS16" s="59" t="str">
        <f t="shared" si="4"/>
        <v xml:space="preserve"> </v>
      </c>
      <c r="AT16" s="59" t="str">
        <f t="shared" si="4"/>
        <v xml:space="preserve"> </v>
      </c>
      <c r="AU16" s="60" t="str">
        <f t="shared" si="5"/>
        <v xml:space="preserve"> </v>
      </c>
      <c r="AV16" s="27" t="b">
        <f t="shared" si="11"/>
        <v>0</v>
      </c>
      <c r="AW16" s="27" t="b">
        <f t="shared" si="12"/>
        <v>0</v>
      </c>
      <c r="AX16" s="27" t="b">
        <f t="shared" si="13"/>
        <v>0</v>
      </c>
      <c r="AY16" s="35"/>
      <c r="AZ16" s="35"/>
      <c r="BA16" s="35"/>
      <c r="BB16" s="35"/>
      <c r="BC16" s="35"/>
    </row>
    <row r="17" spans="1:55" x14ac:dyDescent="0.3">
      <c r="A17" s="36"/>
      <c r="B17" s="17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169"/>
      <c r="Q17" s="62"/>
      <c r="R17" s="62"/>
      <c r="S17" s="62"/>
      <c r="T17" s="62"/>
      <c r="U17" s="62"/>
      <c r="V17" s="62"/>
      <c r="W17" s="120"/>
      <c r="X17" s="37" t="str">
        <f t="shared" si="2"/>
        <v xml:space="preserve"> </v>
      </c>
      <c r="Z17" s="59" t="str">
        <f t="shared" si="6"/>
        <v xml:space="preserve"> </v>
      </c>
      <c r="AA17" s="59" t="str">
        <f t="shared" si="6"/>
        <v xml:space="preserve"> </v>
      </c>
      <c r="AB17" s="59" t="str">
        <f t="shared" si="7"/>
        <v xml:space="preserve"> </v>
      </c>
      <c r="AC17" s="59" t="str">
        <f t="shared" si="8"/>
        <v xml:space="preserve"> </v>
      </c>
      <c r="AD17" s="59" t="str">
        <f t="shared" si="8"/>
        <v xml:space="preserve"> </v>
      </c>
      <c r="AE17" s="59" t="str">
        <f t="shared" si="8"/>
        <v xml:space="preserve"> </v>
      </c>
      <c r="AF17" s="59" t="str">
        <f t="shared" si="8"/>
        <v xml:space="preserve"> </v>
      </c>
      <c r="AG17" s="59" t="str">
        <f t="shared" si="9"/>
        <v xml:space="preserve"> </v>
      </c>
      <c r="AH17" s="59" t="str">
        <f t="shared" si="10"/>
        <v xml:space="preserve"> </v>
      </c>
      <c r="AI17" s="59" t="str">
        <f t="shared" si="10"/>
        <v xml:space="preserve"> </v>
      </c>
      <c r="AJ17" s="59" t="str">
        <f t="shared" si="10"/>
        <v xml:space="preserve"> </v>
      </c>
      <c r="AK17" s="59" t="str">
        <f t="shared" si="10"/>
        <v xml:space="preserve"> </v>
      </c>
      <c r="AL17" s="59" t="str">
        <f t="shared" si="10"/>
        <v xml:space="preserve"> </v>
      </c>
      <c r="AM17" s="59" t="str">
        <f t="shared" si="10"/>
        <v xml:space="preserve"> </v>
      </c>
      <c r="AN17" s="59" t="str">
        <f t="shared" si="4"/>
        <v xml:space="preserve"> </v>
      </c>
      <c r="AO17" s="59" t="str">
        <f t="shared" si="4"/>
        <v xml:space="preserve"> </v>
      </c>
      <c r="AP17" s="59" t="str">
        <f t="shared" si="4"/>
        <v xml:space="preserve"> </v>
      </c>
      <c r="AQ17" s="59" t="str">
        <f t="shared" si="4"/>
        <v xml:space="preserve"> </v>
      </c>
      <c r="AR17" s="59" t="str">
        <f t="shared" si="4"/>
        <v xml:space="preserve"> </v>
      </c>
      <c r="AS17" s="59" t="str">
        <f t="shared" si="4"/>
        <v xml:space="preserve"> </v>
      </c>
      <c r="AT17" s="59" t="str">
        <f t="shared" si="4"/>
        <v xml:space="preserve"> </v>
      </c>
      <c r="AU17" s="60" t="str">
        <f t="shared" si="5"/>
        <v xml:space="preserve"> </v>
      </c>
      <c r="AV17" s="27" t="b">
        <f t="shared" si="11"/>
        <v>0</v>
      </c>
      <c r="AW17" s="27" t="b">
        <f t="shared" si="12"/>
        <v>0</v>
      </c>
      <c r="AX17" s="27" t="b">
        <f t="shared" si="13"/>
        <v>0</v>
      </c>
      <c r="AY17" s="35"/>
      <c r="AZ17" s="35"/>
      <c r="BA17" s="35"/>
      <c r="BB17" s="35"/>
      <c r="BC17" s="35"/>
    </row>
    <row r="18" spans="1:55" x14ac:dyDescent="0.3">
      <c r="A18" s="36"/>
      <c r="B18" s="17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169"/>
      <c r="Q18" s="62"/>
      <c r="R18" s="62"/>
      <c r="S18" s="62"/>
      <c r="T18" s="62"/>
      <c r="U18" s="62"/>
      <c r="V18" s="62"/>
      <c r="W18" s="120"/>
      <c r="X18" s="37" t="str">
        <f t="shared" si="2"/>
        <v xml:space="preserve"> </v>
      </c>
      <c r="Z18" s="59" t="str">
        <f t="shared" si="6"/>
        <v xml:space="preserve"> </v>
      </c>
      <c r="AA18" s="59" t="str">
        <f t="shared" si="6"/>
        <v xml:space="preserve"> </v>
      </c>
      <c r="AB18" s="59" t="str">
        <f t="shared" si="7"/>
        <v xml:space="preserve"> </v>
      </c>
      <c r="AC18" s="59" t="str">
        <f t="shared" si="8"/>
        <v xml:space="preserve"> </v>
      </c>
      <c r="AD18" s="59" t="str">
        <f t="shared" si="8"/>
        <v xml:space="preserve"> </v>
      </c>
      <c r="AE18" s="59" t="str">
        <f t="shared" si="8"/>
        <v xml:space="preserve"> </v>
      </c>
      <c r="AF18" s="59" t="str">
        <f t="shared" si="8"/>
        <v xml:space="preserve"> </v>
      </c>
      <c r="AG18" s="59" t="str">
        <f t="shared" si="9"/>
        <v xml:space="preserve"> </v>
      </c>
      <c r="AH18" s="59" t="str">
        <f t="shared" si="10"/>
        <v xml:space="preserve"> </v>
      </c>
      <c r="AI18" s="59" t="str">
        <f t="shared" si="10"/>
        <v xml:space="preserve"> </v>
      </c>
      <c r="AJ18" s="59" t="str">
        <f t="shared" si="10"/>
        <v xml:space="preserve"> </v>
      </c>
      <c r="AK18" s="59" t="str">
        <f t="shared" si="10"/>
        <v xml:space="preserve"> </v>
      </c>
      <c r="AL18" s="59" t="str">
        <f t="shared" si="10"/>
        <v xml:space="preserve"> </v>
      </c>
      <c r="AM18" s="59" t="str">
        <f t="shared" si="10"/>
        <v xml:space="preserve"> </v>
      </c>
      <c r="AN18" s="59" t="str">
        <f t="shared" si="4"/>
        <v xml:space="preserve"> </v>
      </c>
      <c r="AO18" s="59" t="str">
        <f t="shared" si="4"/>
        <v xml:space="preserve"> </v>
      </c>
      <c r="AP18" s="59" t="str">
        <f t="shared" si="4"/>
        <v xml:space="preserve"> </v>
      </c>
      <c r="AQ18" s="59" t="str">
        <f t="shared" si="4"/>
        <v xml:space="preserve"> </v>
      </c>
      <c r="AR18" s="59" t="str">
        <f t="shared" si="4"/>
        <v xml:space="preserve"> </v>
      </c>
      <c r="AS18" s="59" t="str">
        <f t="shared" si="4"/>
        <v xml:space="preserve"> </v>
      </c>
      <c r="AT18" s="59" t="str">
        <f t="shared" si="4"/>
        <v xml:space="preserve"> </v>
      </c>
      <c r="AU18" s="60" t="str">
        <f t="shared" si="5"/>
        <v xml:space="preserve"> </v>
      </c>
      <c r="AV18" s="27" t="b">
        <f t="shared" si="11"/>
        <v>0</v>
      </c>
      <c r="AW18" s="27" t="b">
        <f t="shared" si="12"/>
        <v>0</v>
      </c>
      <c r="AX18" s="27" t="b">
        <f t="shared" si="13"/>
        <v>0</v>
      </c>
      <c r="AY18" s="35"/>
      <c r="AZ18" s="35"/>
      <c r="BA18" s="35"/>
      <c r="BB18" s="35"/>
      <c r="BC18" s="35"/>
    </row>
    <row r="19" spans="1:55" x14ac:dyDescent="0.3">
      <c r="A19" s="36"/>
      <c r="B19" s="17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169"/>
      <c r="Q19" s="62"/>
      <c r="R19" s="62"/>
      <c r="S19" s="62"/>
      <c r="T19" s="62"/>
      <c r="U19" s="62"/>
      <c r="V19" s="62"/>
      <c r="W19" s="120"/>
      <c r="X19" s="37" t="str">
        <f t="shared" si="2"/>
        <v xml:space="preserve"> </v>
      </c>
      <c r="Z19" s="59" t="str">
        <f t="shared" si="6"/>
        <v xml:space="preserve"> </v>
      </c>
      <c r="AA19" s="59" t="str">
        <f t="shared" si="6"/>
        <v xml:space="preserve"> </v>
      </c>
      <c r="AB19" s="59" t="str">
        <f t="shared" si="7"/>
        <v xml:space="preserve"> </v>
      </c>
      <c r="AC19" s="59" t="str">
        <f t="shared" si="8"/>
        <v xml:space="preserve"> </v>
      </c>
      <c r="AD19" s="59" t="str">
        <f t="shared" si="8"/>
        <v xml:space="preserve"> </v>
      </c>
      <c r="AE19" s="59" t="str">
        <f t="shared" si="8"/>
        <v xml:space="preserve"> </v>
      </c>
      <c r="AF19" s="59" t="str">
        <f t="shared" si="8"/>
        <v xml:space="preserve"> </v>
      </c>
      <c r="AG19" s="59" t="str">
        <f t="shared" si="9"/>
        <v xml:space="preserve"> </v>
      </c>
      <c r="AH19" s="59" t="str">
        <f t="shared" si="10"/>
        <v xml:space="preserve"> </v>
      </c>
      <c r="AI19" s="59" t="str">
        <f t="shared" si="10"/>
        <v xml:space="preserve"> </v>
      </c>
      <c r="AJ19" s="59" t="str">
        <f t="shared" si="10"/>
        <v xml:space="preserve"> </v>
      </c>
      <c r="AK19" s="59" t="str">
        <f t="shared" si="10"/>
        <v xml:space="preserve"> </v>
      </c>
      <c r="AL19" s="59" t="str">
        <f t="shared" si="10"/>
        <v xml:space="preserve"> </v>
      </c>
      <c r="AM19" s="59" t="str">
        <f t="shared" si="10"/>
        <v xml:space="preserve"> </v>
      </c>
      <c r="AN19" s="59" t="str">
        <f t="shared" si="4"/>
        <v xml:space="preserve"> </v>
      </c>
      <c r="AO19" s="59" t="str">
        <f t="shared" si="4"/>
        <v xml:space="preserve"> </v>
      </c>
      <c r="AP19" s="59" t="str">
        <f t="shared" si="4"/>
        <v xml:space="preserve"> </v>
      </c>
      <c r="AQ19" s="59" t="str">
        <f t="shared" si="4"/>
        <v xml:space="preserve"> </v>
      </c>
      <c r="AR19" s="59" t="str">
        <f t="shared" si="4"/>
        <v xml:space="preserve"> </v>
      </c>
      <c r="AS19" s="59" t="str">
        <f t="shared" si="4"/>
        <v xml:space="preserve"> </v>
      </c>
      <c r="AT19" s="59" t="str">
        <f t="shared" si="4"/>
        <v xml:space="preserve"> </v>
      </c>
      <c r="AU19" s="60" t="str">
        <f t="shared" si="5"/>
        <v xml:space="preserve"> </v>
      </c>
      <c r="AV19" s="27" t="b">
        <f t="shared" si="11"/>
        <v>0</v>
      </c>
      <c r="AW19" s="27" t="b">
        <f t="shared" si="12"/>
        <v>0</v>
      </c>
      <c r="AX19" s="27" t="b">
        <f t="shared" si="13"/>
        <v>0</v>
      </c>
      <c r="AY19" s="35"/>
      <c r="AZ19" s="35"/>
      <c r="BA19" s="35"/>
      <c r="BB19" s="35"/>
      <c r="BC19" s="35"/>
    </row>
    <row r="20" spans="1:55" x14ac:dyDescent="0.3">
      <c r="A20" s="36"/>
      <c r="B20" s="173"/>
      <c r="C20" s="170"/>
      <c r="D20" s="170"/>
      <c r="E20" s="170"/>
      <c r="F20" s="170"/>
      <c r="G20" s="170"/>
      <c r="H20" s="170"/>
      <c r="I20" s="170"/>
      <c r="J20" s="170"/>
      <c r="K20" s="170"/>
      <c r="L20" s="170"/>
      <c r="M20" s="170"/>
      <c r="N20" s="170"/>
      <c r="O20" s="170"/>
      <c r="P20" s="62"/>
      <c r="Q20" s="62"/>
      <c r="R20" s="62"/>
      <c r="S20" s="62"/>
      <c r="T20" s="62"/>
      <c r="U20" s="62"/>
      <c r="V20" s="62"/>
      <c r="W20" s="120"/>
      <c r="X20" s="37" t="str">
        <f t="shared" si="2"/>
        <v xml:space="preserve"> </v>
      </c>
      <c r="Z20" s="59" t="str">
        <f t="shared" si="6"/>
        <v xml:space="preserve"> </v>
      </c>
      <c r="AA20" s="59" t="str">
        <f t="shared" si="6"/>
        <v xml:space="preserve"> </v>
      </c>
      <c r="AB20" s="59" t="str">
        <f t="shared" si="7"/>
        <v xml:space="preserve"> </v>
      </c>
      <c r="AC20" s="59" t="str">
        <f t="shared" si="8"/>
        <v xml:space="preserve"> </v>
      </c>
      <c r="AD20" s="59" t="str">
        <f t="shared" si="8"/>
        <v xml:space="preserve"> </v>
      </c>
      <c r="AE20" s="59" t="str">
        <f t="shared" si="8"/>
        <v xml:space="preserve"> </v>
      </c>
      <c r="AF20" s="59" t="str">
        <f t="shared" si="8"/>
        <v xml:space="preserve"> </v>
      </c>
      <c r="AG20" s="59" t="str">
        <f t="shared" si="9"/>
        <v xml:space="preserve"> </v>
      </c>
      <c r="AH20" s="59" t="str">
        <f t="shared" si="10"/>
        <v xml:space="preserve"> </v>
      </c>
      <c r="AI20" s="59" t="str">
        <f t="shared" si="10"/>
        <v xml:space="preserve"> </v>
      </c>
      <c r="AJ20" s="59" t="str">
        <f t="shared" si="10"/>
        <v xml:space="preserve"> </v>
      </c>
      <c r="AK20" s="59" t="str">
        <f t="shared" si="10"/>
        <v xml:space="preserve"> </v>
      </c>
      <c r="AL20" s="59" t="str">
        <f t="shared" si="10"/>
        <v xml:space="preserve"> </v>
      </c>
      <c r="AM20" s="59" t="str">
        <f t="shared" si="10"/>
        <v xml:space="preserve"> </v>
      </c>
      <c r="AN20" s="59" t="str">
        <f t="shared" si="4"/>
        <v xml:space="preserve"> </v>
      </c>
      <c r="AO20" s="59" t="str">
        <f t="shared" si="4"/>
        <v xml:space="preserve"> </v>
      </c>
      <c r="AP20" s="59" t="str">
        <f t="shared" si="4"/>
        <v xml:space="preserve"> </v>
      </c>
      <c r="AQ20" s="59" t="str">
        <f t="shared" si="4"/>
        <v xml:space="preserve"> </v>
      </c>
      <c r="AR20" s="59" t="str">
        <f t="shared" si="4"/>
        <v xml:space="preserve"> </v>
      </c>
      <c r="AS20" s="59" t="str">
        <f t="shared" si="4"/>
        <v xml:space="preserve"> </v>
      </c>
      <c r="AT20" s="59" t="str">
        <f t="shared" si="4"/>
        <v xml:space="preserve"> </v>
      </c>
      <c r="AU20" s="60" t="str">
        <f t="shared" si="5"/>
        <v xml:space="preserve"> </v>
      </c>
      <c r="AV20" s="27" t="b">
        <f t="shared" si="11"/>
        <v>0</v>
      </c>
      <c r="AW20" s="27" t="b">
        <f t="shared" si="12"/>
        <v>0</v>
      </c>
      <c r="AX20" s="27" t="b">
        <f t="shared" si="13"/>
        <v>0</v>
      </c>
      <c r="AY20" s="35"/>
      <c r="AZ20" s="35"/>
      <c r="BA20" s="35"/>
      <c r="BB20" s="35"/>
      <c r="BC20" s="35"/>
    </row>
    <row r="21" spans="1:55" x14ac:dyDescent="0.3">
      <c r="A21" s="36"/>
      <c r="B21" s="173"/>
      <c r="C21" s="170"/>
      <c r="D21" s="170"/>
      <c r="E21" s="170"/>
      <c r="F21" s="170"/>
      <c r="G21" s="170"/>
      <c r="H21" s="170"/>
      <c r="I21" s="170"/>
      <c r="J21" s="170"/>
      <c r="K21" s="170"/>
      <c r="L21" s="170"/>
      <c r="M21" s="170"/>
      <c r="N21" s="170"/>
      <c r="O21" s="170"/>
      <c r="P21" s="62"/>
      <c r="Q21" s="62"/>
      <c r="R21" s="62"/>
      <c r="S21" s="62"/>
      <c r="T21" s="62"/>
      <c r="U21" s="62"/>
      <c r="V21" s="62"/>
      <c r="W21" s="120"/>
      <c r="X21" s="37" t="str">
        <f t="shared" si="2"/>
        <v xml:space="preserve"> </v>
      </c>
      <c r="Z21" s="59" t="str">
        <f t="shared" si="6"/>
        <v xml:space="preserve"> </v>
      </c>
      <c r="AA21" s="59" t="str">
        <f t="shared" si="6"/>
        <v xml:space="preserve"> </v>
      </c>
      <c r="AB21" s="59" t="str">
        <f t="shared" si="7"/>
        <v xml:space="preserve"> </v>
      </c>
      <c r="AC21" s="59" t="str">
        <f t="shared" si="8"/>
        <v xml:space="preserve"> </v>
      </c>
      <c r="AD21" s="59" t="str">
        <f t="shared" si="8"/>
        <v xml:space="preserve"> </v>
      </c>
      <c r="AE21" s="59" t="str">
        <f t="shared" si="8"/>
        <v xml:space="preserve"> </v>
      </c>
      <c r="AF21" s="59" t="str">
        <f t="shared" si="8"/>
        <v xml:space="preserve"> </v>
      </c>
      <c r="AG21" s="59" t="str">
        <f t="shared" si="9"/>
        <v xml:space="preserve"> </v>
      </c>
      <c r="AH21" s="59" t="str">
        <f t="shared" si="10"/>
        <v xml:space="preserve"> </v>
      </c>
      <c r="AI21" s="59" t="str">
        <f t="shared" si="10"/>
        <v xml:space="preserve"> </v>
      </c>
      <c r="AJ21" s="59" t="str">
        <f t="shared" si="10"/>
        <v xml:space="preserve"> </v>
      </c>
      <c r="AK21" s="59" t="str">
        <f t="shared" si="10"/>
        <v xml:space="preserve"> </v>
      </c>
      <c r="AL21" s="59" t="str">
        <f t="shared" si="10"/>
        <v xml:space="preserve"> </v>
      </c>
      <c r="AM21" s="59" t="str">
        <f t="shared" si="10"/>
        <v xml:space="preserve"> </v>
      </c>
      <c r="AN21" s="59" t="str">
        <f t="shared" si="4"/>
        <v xml:space="preserve"> </v>
      </c>
      <c r="AO21" s="59" t="str">
        <f t="shared" si="4"/>
        <v xml:space="preserve"> </v>
      </c>
      <c r="AP21" s="59" t="str">
        <f t="shared" si="4"/>
        <v xml:space="preserve"> </v>
      </c>
      <c r="AQ21" s="59" t="str">
        <f t="shared" si="4"/>
        <v xml:space="preserve"> </v>
      </c>
      <c r="AR21" s="59" t="str">
        <f t="shared" si="4"/>
        <v xml:space="preserve"> </v>
      </c>
      <c r="AS21" s="59" t="str">
        <f t="shared" si="4"/>
        <v xml:space="preserve"> </v>
      </c>
      <c r="AT21" s="59" t="str">
        <f t="shared" si="4"/>
        <v xml:space="preserve"> </v>
      </c>
      <c r="AU21" s="60" t="str">
        <f t="shared" si="5"/>
        <v xml:space="preserve"> </v>
      </c>
      <c r="AV21" s="27" t="b">
        <f t="shared" si="11"/>
        <v>0</v>
      </c>
      <c r="AW21" s="27" t="b">
        <f t="shared" si="12"/>
        <v>0</v>
      </c>
      <c r="AX21" s="27" t="b">
        <f t="shared" si="13"/>
        <v>0</v>
      </c>
      <c r="AY21" s="35"/>
      <c r="AZ21" s="35"/>
      <c r="BA21" s="35"/>
      <c r="BB21" s="35"/>
      <c r="BC21" s="35"/>
    </row>
    <row r="22" spans="1:55" x14ac:dyDescent="0.3">
      <c r="A22" s="36"/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146"/>
      <c r="Q22" s="54"/>
      <c r="R22" s="54"/>
      <c r="S22" s="54"/>
      <c r="T22" s="54"/>
      <c r="U22" s="54"/>
      <c r="V22" s="56"/>
      <c r="W22" s="61"/>
      <c r="X22" s="37" t="str">
        <f t="shared" si="2"/>
        <v xml:space="preserve"> </v>
      </c>
      <c r="Z22" s="59" t="str">
        <f t="shared" si="6"/>
        <v xml:space="preserve"> </v>
      </c>
      <c r="AA22" s="59" t="str">
        <f t="shared" si="6"/>
        <v xml:space="preserve"> </v>
      </c>
      <c r="AB22" s="59" t="str">
        <f t="shared" si="7"/>
        <v xml:space="preserve"> </v>
      </c>
      <c r="AC22" s="59" t="str">
        <f t="shared" si="8"/>
        <v xml:space="preserve"> </v>
      </c>
      <c r="AD22" s="59" t="str">
        <f t="shared" si="8"/>
        <v xml:space="preserve"> </v>
      </c>
      <c r="AE22" s="59" t="str">
        <f t="shared" si="8"/>
        <v xml:space="preserve"> </v>
      </c>
      <c r="AF22" s="59" t="str">
        <f t="shared" si="8"/>
        <v xml:space="preserve"> </v>
      </c>
      <c r="AG22" s="59" t="str">
        <f t="shared" si="9"/>
        <v xml:space="preserve"> </v>
      </c>
      <c r="AH22" s="59" t="str">
        <f t="shared" si="10"/>
        <v xml:space="preserve"> </v>
      </c>
      <c r="AI22" s="59" t="str">
        <f t="shared" si="10"/>
        <v xml:space="preserve"> </v>
      </c>
      <c r="AJ22" s="59" t="str">
        <f t="shared" si="10"/>
        <v xml:space="preserve"> </v>
      </c>
      <c r="AK22" s="59" t="str">
        <f t="shared" si="10"/>
        <v xml:space="preserve"> </v>
      </c>
      <c r="AL22" s="59" t="str">
        <f t="shared" si="10"/>
        <v xml:space="preserve"> </v>
      </c>
      <c r="AM22" s="59" t="str">
        <f t="shared" si="10"/>
        <v xml:space="preserve"> </v>
      </c>
      <c r="AN22" s="59" t="str">
        <f t="shared" si="4"/>
        <v xml:space="preserve"> </v>
      </c>
      <c r="AO22" s="59" t="str">
        <f t="shared" si="4"/>
        <v xml:space="preserve"> </v>
      </c>
      <c r="AP22" s="59" t="str">
        <f t="shared" si="4"/>
        <v xml:space="preserve"> </v>
      </c>
      <c r="AQ22" s="59" t="str">
        <f t="shared" si="4"/>
        <v xml:space="preserve"> </v>
      </c>
      <c r="AR22" s="59" t="str">
        <f t="shared" si="4"/>
        <v xml:space="preserve"> </v>
      </c>
      <c r="AS22" s="59" t="str">
        <f t="shared" si="4"/>
        <v xml:space="preserve"> </v>
      </c>
      <c r="AT22" s="59" t="str">
        <f t="shared" si="4"/>
        <v xml:space="preserve"> </v>
      </c>
      <c r="AU22" s="60" t="str">
        <f t="shared" si="5"/>
        <v xml:space="preserve"> </v>
      </c>
      <c r="AV22" s="27" t="b">
        <f t="shared" si="11"/>
        <v>0</v>
      </c>
      <c r="AW22" s="27" t="b">
        <f t="shared" si="12"/>
        <v>0</v>
      </c>
      <c r="AX22" s="27" t="b">
        <f t="shared" si="13"/>
        <v>0</v>
      </c>
      <c r="AY22" s="35"/>
      <c r="AZ22" s="35"/>
      <c r="BA22" s="35"/>
      <c r="BB22" s="35"/>
      <c r="BC22" s="35"/>
    </row>
    <row r="23" spans="1:55" x14ac:dyDescent="0.3">
      <c r="A23" s="36"/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146"/>
      <c r="Q23" s="54"/>
      <c r="R23" s="54"/>
      <c r="S23" s="54"/>
      <c r="T23" s="54"/>
      <c r="U23" s="54"/>
      <c r="V23" s="56"/>
      <c r="W23" s="61"/>
      <c r="X23" s="37" t="str">
        <f t="shared" si="2"/>
        <v xml:space="preserve"> </v>
      </c>
      <c r="Z23" s="59" t="str">
        <f t="shared" si="6"/>
        <v xml:space="preserve"> </v>
      </c>
      <c r="AA23" s="59" t="str">
        <f t="shared" si="6"/>
        <v xml:space="preserve"> </v>
      </c>
      <c r="AB23" s="59" t="str">
        <f t="shared" si="7"/>
        <v xml:space="preserve"> </v>
      </c>
      <c r="AC23" s="59" t="str">
        <f t="shared" si="8"/>
        <v xml:space="preserve"> </v>
      </c>
      <c r="AD23" s="59" t="str">
        <f t="shared" si="8"/>
        <v xml:space="preserve"> </v>
      </c>
      <c r="AE23" s="59" t="str">
        <f t="shared" si="8"/>
        <v xml:space="preserve"> </v>
      </c>
      <c r="AF23" s="59" t="str">
        <f t="shared" si="8"/>
        <v xml:space="preserve"> </v>
      </c>
      <c r="AG23" s="59" t="str">
        <f t="shared" si="9"/>
        <v xml:space="preserve"> </v>
      </c>
      <c r="AH23" s="59" t="str">
        <f t="shared" si="10"/>
        <v xml:space="preserve"> </v>
      </c>
      <c r="AI23" s="59" t="str">
        <f t="shared" si="10"/>
        <v xml:space="preserve"> </v>
      </c>
      <c r="AJ23" s="59" t="str">
        <f t="shared" si="10"/>
        <v xml:space="preserve"> </v>
      </c>
      <c r="AK23" s="59" t="str">
        <f t="shared" si="10"/>
        <v xml:space="preserve"> </v>
      </c>
      <c r="AL23" s="59" t="str">
        <f t="shared" si="10"/>
        <v xml:space="preserve"> </v>
      </c>
      <c r="AM23" s="59" t="str">
        <f t="shared" si="10"/>
        <v xml:space="preserve"> </v>
      </c>
      <c r="AN23" s="59" t="str">
        <f t="shared" si="4"/>
        <v xml:space="preserve"> </v>
      </c>
      <c r="AO23" s="59" t="str">
        <f t="shared" si="4"/>
        <v xml:space="preserve"> </v>
      </c>
      <c r="AP23" s="59" t="str">
        <f t="shared" si="4"/>
        <v xml:space="preserve"> </v>
      </c>
      <c r="AQ23" s="59" t="str">
        <f t="shared" si="4"/>
        <v xml:space="preserve"> </v>
      </c>
      <c r="AR23" s="59" t="str">
        <f t="shared" si="4"/>
        <v xml:space="preserve"> </v>
      </c>
      <c r="AS23" s="59" t="str">
        <f t="shared" si="4"/>
        <v xml:space="preserve"> </v>
      </c>
      <c r="AT23" s="59" t="str">
        <f t="shared" si="4"/>
        <v xml:space="preserve"> </v>
      </c>
      <c r="AU23" s="60" t="str">
        <f t="shared" si="5"/>
        <v xml:space="preserve"> </v>
      </c>
      <c r="AV23" s="27" t="b">
        <f t="shared" si="11"/>
        <v>0</v>
      </c>
      <c r="AW23" s="27" t="b">
        <f t="shared" si="12"/>
        <v>0</v>
      </c>
      <c r="AX23" s="27" t="b">
        <f t="shared" si="13"/>
        <v>0</v>
      </c>
    </row>
    <row r="24" spans="1:55" x14ac:dyDescent="0.3">
      <c r="A24" s="36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146"/>
      <c r="Q24" s="54"/>
      <c r="R24" s="54"/>
      <c r="S24" s="54"/>
      <c r="T24" s="54"/>
      <c r="U24" s="54"/>
      <c r="V24" s="56"/>
      <c r="W24" s="61"/>
      <c r="X24" s="37" t="str">
        <f t="shared" si="2"/>
        <v xml:space="preserve"> </v>
      </c>
      <c r="Z24" s="59" t="str">
        <f t="shared" si="6"/>
        <v xml:space="preserve"> </v>
      </c>
      <c r="AA24" s="59" t="str">
        <f t="shared" si="6"/>
        <v xml:space="preserve"> </v>
      </c>
      <c r="AB24" s="59" t="str">
        <f t="shared" si="7"/>
        <v xml:space="preserve"> </v>
      </c>
      <c r="AC24" s="59" t="str">
        <f t="shared" si="8"/>
        <v xml:space="preserve"> </v>
      </c>
      <c r="AD24" s="59" t="str">
        <f t="shared" si="8"/>
        <v xml:space="preserve"> </v>
      </c>
      <c r="AE24" s="59" t="str">
        <f t="shared" si="8"/>
        <v xml:space="preserve"> </v>
      </c>
      <c r="AF24" s="59" t="str">
        <f t="shared" si="8"/>
        <v xml:space="preserve"> </v>
      </c>
      <c r="AG24" s="59" t="str">
        <f t="shared" si="9"/>
        <v xml:space="preserve"> </v>
      </c>
      <c r="AH24" s="59" t="str">
        <f t="shared" si="10"/>
        <v xml:space="preserve"> </v>
      </c>
      <c r="AI24" s="59" t="str">
        <f t="shared" si="10"/>
        <v xml:space="preserve"> </v>
      </c>
      <c r="AJ24" s="59" t="str">
        <f t="shared" si="10"/>
        <v xml:space="preserve"> </v>
      </c>
      <c r="AK24" s="59" t="str">
        <f t="shared" si="10"/>
        <v xml:space="preserve"> </v>
      </c>
      <c r="AL24" s="59" t="str">
        <f t="shared" si="10"/>
        <v xml:space="preserve"> </v>
      </c>
      <c r="AM24" s="59" t="str">
        <f t="shared" si="10"/>
        <v xml:space="preserve"> </v>
      </c>
      <c r="AN24" s="59" t="str">
        <f t="shared" si="4"/>
        <v xml:space="preserve"> </v>
      </c>
      <c r="AO24" s="59" t="str">
        <f t="shared" si="4"/>
        <v xml:space="preserve"> </v>
      </c>
      <c r="AP24" s="59" t="str">
        <f t="shared" si="4"/>
        <v xml:space="preserve"> </v>
      </c>
      <c r="AQ24" s="59" t="str">
        <f t="shared" si="4"/>
        <v xml:space="preserve"> </v>
      </c>
      <c r="AR24" s="59" t="str">
        <f t="shared" si="4"/>
        <v xml:space="preserve"> </v>
      </c>
      <c r="AS24" s="59" t="str">
        <f t="shared" si="4"/>
        <v xml:space="preserve"> </v>
      </c>
      <c r="AT24" s="59" t="str">
        <f t="shared" si="4"/>
        <v xml:space="preserve"> </v>
      </c>
      <c r="AU24" s="60" t="str">
        <f t="shared" si="5"/>
        <v xml:space="preserve"> </v>
      </c>
      <c r="AV24" s="27" t="b">
        <f t="shared" si="11"/>
        <v>0</v>
      </c>
      <c r="AW24" s="27" t="b">
        <f t="shared" si="12"/>
        <v>0</v>
      </c>
      <c r="AX24" s="27" t="b">
        <f t="shared" si="13"/>
        <v>0</v>
      </c>
    </row>
    <row r="25" spans="1:55" x14ac:dyDescent="0.3">
      <c r="A25" s="36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146"/>
      <c r="Q25" s="54"/>
      <c r="R25" s="54"/>
      <c r="S25" s="54"/>
      <c r="T25" s="54"/>
      <c r="U25" s="54"/>
      <c r="V25" s="56"/>
      <c r="W25" s="61"/>
      <c r="X25" s="37" t="str">
        <f t="shared" si="2"/>
        <v xml:space="preserve"> </v>
      </c>
      <c r="Z25" s="59" t="str">
        <f t="shared" si="6"/>
        <v xml:space="preserve"> </v>
      </c>
      <c r="AA25" s="59" t="str">
        <f t="shared" si="6"/>
        <v xml:space="preserve"> </v>
      </c>
      <c r="AB25" s="59" t="str">
        <f t="shared" si="7"/>
        <v xml:space="preserve"> </v>
      </c>
      <c r="AC25" s="59" t="str">
        <f t="shared" si="8"/>
        <v xml:space="preserve"> </v>
      </c>
      <c r="AD25" s="59" t="str">
        <f t="shared" si="8"/>
        <v xml:space="preserve"> </v>
      </c>
      <c r="AE25" s="59" t="str">
        <f t="shared" si="8"/>
        <v xml:space="preserve"> </v>
      </c>
      <c r="AF25" s="59" t="str">
        <f t="shared" si="8"/>
        <v xml:space="preserve"> </v>
      </c>
      <c r="AG25" s="59" t="str">
        <f t="shared" si="9"/>
        <v xml:space="preserve"> </v>
      </c>
      <c r="AH25" s="59" t="str">
        <f t="shared" si="10"/>
        <v xml:space="preserve"> </v>
      </c>
      <c r="AI25" s="59" t="str">
        <f t="shared" si="10"/>
        <v xml:space="preserve"> </v>
      </c>
      <c r="AJ25" s="59" t="str">
        <f t="shared" si="10"/>
        <v xml:space="preserve"> </v>
      </c>
      <c r="AK25" s="59" t="str">
        <f t="shared" si="10"/>
        <v xml:space="preserve"> </v>
      </c>
      <c r="AL25" s="59" t="str">
        <f t="shared" si="10"/>
        <v xml:space="preserve"> </v>
      </c>
      <c r="AM25" s="59" t="str">
        <f t="shared" si="10"/>
        <v xml:space="preserve"> </v>
      </c>
      <c r="AN25" s="59" t="str">
        <f t="shared" si="4"/>
        <v xml:space="preserve"> </v>
      </c>
      <c r="AO25" s="59" t="str">
        <f t="shared" si="4"/>
        <v xml:space="preserve"> </v>
      </c>
      <c r="AP25" s="59" t="str">
        <f t="shared" si="4"/>
        <v xml:space="preserve"> </v>
      </c>
      <c r="AQ25" s="59" t="str">
        <f t="shared" si="4"/>
        <v xml:space="preserve"> </v>
      </c>
      <c r="AR25" s="59" t="str">
        <f t="shared" si="4"/>
        <v xml:space="preserve"> </v>
      </c>
      <c r="AS25" s="59" t="str">
        <f t="shared" si="4"/>
        <v xml:space="preserve"> </v>
      </c>
      <c r="AT25" s="59" t="str">
        <f t="shared" si="4"/>
        <v xml:space="preserve"> </v>
      </c>
      <c r="AU25" s="60" t="str">
        <f t="shared" si="5"/>
        <v xml:space="preserve"> </v>
      </c>
      <c r="AV25" s="27" t="b">
        <f t="shared" si="11"/>
        <v>0</v>
      </c>
      <c r="AW25" s="27" t="b">
        <f t="shared" si="12"/>
        <v>0</v>
      </c>
      <c r="AX25" s="27" t="b">
        <f t="shared" si="13"/>
        <v>0</v>
      </c>
    </row>
    <row r="26" spans="1:55" x14ac:dyDescent="0.3">
      <c r="A26" s="36"/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146"/>
      <c r="Q26" s="54"/>
      <c r="R26" s="54"/>
      <c r="S26" s="54"/>
      <c r="T26" s="54"/>
      <c r="U26" s="56"/>
      <c r="V26" s="56"/>
      <c r="W26" s="61"/>
      <c r="X26" s="37" t="str">
        <f t="shared" si="2"/>
        <v xml:space="preserve"> </v>
      </c>
      <c r="Z26" s="59" t="str">
        <f t="shared" si="6"/>
        <v xml:space="preserve"> </v>
      </c>
      <c r="AA26" s="59" t="str">
        <f t="shared" si="6"/>
        <v xml:space="preserve"> </v>
      </c>
      <c r="AB26" s="59" t="str">
        <f t="shared" ref="AB26:AB59" si="14">IF(ISBLANK($A26)," ",IF(ISNUMBER(D26),D26,0))</f>
        <v xml:space="preserve"> </v>
      </c>
      <c r="AC26" s="59" t="str">
        <f t="shared" si="8"/>
        <v xml:space="preserve"> </v>
      </c>
      <c r="AD26" s="59" t="str">
        <f t="shared" si="8"/>
        <v xml:space="preserve"> </v>
      </c>
      <c r="AE26" s="59" t="str">
        <f t="shared" si="8"/>
        <v xml:space="preserve"> </v>
      </c>
      <c r="AF26" s="59" t="str">
        <f t="shared" si="8"/>
        <v xml:space="preserve"> </v>
      </c>
      <c r="AG26" s="59" t="str">
        <f t="shared" ref="AG26:AG59" si="15">IF(ISBLANK($A26)," ",IF(ISNUMBER(I26),I26,0))</f>
        <v xml:space="preserve"> </v>
      </c>
      <c r="AH26" s="59" t="str">
        <f t="shared" si="10"/>
        <v xml:space="preserve"> </v>
      </c>
      <c r="AI26" s="59" t="str">
        <f t="shared" si="10"/>
        <v xml:space="preserve"> </v>
      </c>
      <c r="AJ26" s="59" t="str">
        <f t="shared" si="10"/>
        <v xml:space="preserve"> </v>
      </c>
      <c r="AK26" s="59" t="str">
        <f t="shared" si="10"/>
        <v xml:space="preserve"> </v>
      </c>
      <c r="AL26" s="59" t="str">
        <f t="shared" si="10"/>
        <v xml:space="preserve"> </v>
      </c>
      <c r="AM26" s="59" t="str">
        <f t="shared" si="10"/>
        <v xml:space="preserve"> </v>
      </c>
      <c r="AN26" s="59" t="str">
        <f t="shared" si="4"/>
        <v xml:space="preserve"> </v>
      </c>
      <c r="AO26" s="59" t="str">
        <f t="shared" si="4"/>
        <v xml:space="preserve"> </v>
      </c>
      <c r="AP26" s="59" t="str">
        <f t="shared" si="4"/>
        <v xml:space="preserve"> </v>
      </c>
      <c r="AQ26" s="59" t="str">
        <f t="shared" si="4"/>
        <v xml:space="preserve"> </v>
      </c>
      <c r="AR26" s="59" t="str">
        <f t="shared" si="4"/>
        <v xml:space="preserve"> </v>
      </c>
      <c r="AS26" s="59" t="str">
        <f t="shared" si="4"/>
        <v xml:space="preserve"> </v>
      </c>
      <c r="AT26" s="59" t="str">
        <f t="shared" si="4"/>
        <v xml:space="preserve"> </v>
      </c>
      <c r="AU26" s="60" t="str">
        <f t="shared" si="5"/>
        <v xml:space="preserve"> </v>
      </c>
      <c r="AV26" s="27" t="b">
        <f t="shared" si="11"/>
        <v>0</v>
      </c>
      <c r="AW26" s="27" t="b">
        <f t="shared" si="12"/>
        <v>0</v>
      </c>
      <c r="AX26" s="27" t="b">
        <f t="shared" si="13"/>
        <v>0</v>
      </c>
    </row>
    <row r="27" spans="1:55" x14ac:dyDescent="0.3">
      <c r="A27" s="36"/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146"/>
      <c r="Q27" s="54"/>
      <c r="R27" s="54"/>
      <c r="S27" s="54"/>
      <c r="T27" s="54"/>
      <c r="U27" s="54"/>
      <c r="V27" s="56"/>
      <c r="W27" s="61"/>
      <c r="X27" s="37" t="str">
        <f t="shared" si="2"/>
        <v xml:space="preserve"> </v>
      </c>
      <c r="Z27" s="59" t="str">
        <f t="shared" si="6"/>
        <v xml:space="preserve"> </v>
      </c>
      <c r="AA27" s="59" t="str">
        <f t="shared" si="6"/>
        <v xml:space="preserve"> </v>
      </c>
      <c r="AB27" s="59" t="str">
        <f t="shared" si="14"/>
        <v xml:space="preserve"> </v>
      </c>
      <c r="AC27" s="59" t="str">
        <f t="shared" si="8"/>
        <v xml:space="preserve"> </v>
      </c>
      <c r="AD27" s="59" t="str">
        <f t="shared" si="8"/>
        <v xml:space="preserve"> </v>
      </c>
      <c r="AE27" s="59" t="str">
        <f t="shared" si="8"/>
        <v xml:space="preserve"> </v>
      </c>
      <c r="AF27" s="59" t="str">
        <f t="shared" si="8"/>
        <v xml:space="preserve"> </v>
      </c>
      <c r="AG27" s="59" t="str">
        <f t="shared" si="15"/>
        <v xml:space="preserve"> </v>
      </c>
      <c r="AH27" s="59" t="str">
        <f t="shared" si="10"/>
        <v xml:space="preserve"> </v>
      </c>
      <c r="AI27" s="59" t="str">
        <f t="shared" si="10"/>
        <v xml:space="preserve"> </v>
      </c>
      <c r="AJ27" s="59" t="str">
        <f t="shared" si="10"/>
        <v xml:space="preserve"> </v>
      </c>
      <c r="AK27" s="59" t="str">
        <f t="shared" si="10"/>
        <v xml:space="preserve"> </v>
      </c>
      <c r="AL27" s="59" t="str">
        <f t="shared" si="10"/>
        <v xml:space="preserve"> </v>
      </c>
      <c r="AM27" s="59" t="str">
        <f t="shared" si="10"/>
        <v xml:space="preserve"> </v>
      </c>
      <c r="AN27" s="59" t="str">
        <f t="shared" si="4"/>
        <v xml:space="preserve"> </v>
      </c>
      <c r="AO27" s="59" t="str">
        <f t="shared" si="4"/>
        <v xml:space="preserve"> </v>
      </c>
      <c r="AP27" s="59" t="str">
        <f t="shared" si="4"/>
        <v xml:space="preserve"> </v>
      </c>
      <c r="AQ27" s="59" t="str">
        <f t="shared" si="4"/>
        <v xml:space="preserve"> </v>
      </c>
      <c r="AR27" s="59" t="str">
        <f t="shared" si="4"/>
        <v xml:space="preserve"> </v>
      </c>
      <c r="AS27" s="59" t="str">
        <f t="shared" si="4"/>
        <v xml:space="preserve"> </v>
      </c>
      <c r="AT27" s="59" t="str">
        <f t="shared" si="4"/>
        <v xml:space="preserve"> </v>
      </c>
      <c r="AU27" s="60" t="str">
        <f t="shared" si="5"/>
        <v xml:space="preserve"> </v>
      </c>
      <c r="AV27" s="27" t="b">
        <f t="shared" si="11"/>
        <v>0</v>
      </c>
      <c r="AW27" s="27" t="b">
        <f t="shared" si="12"/>
        <v>0</v>
      </c>
      <c r="AX27" s="27" t="b">
        <f t="shared" si="13"/>
        <v>0</v>
      </c>
    </row>
    <row r="28" spans="1:55" x14ac:dyDescent="0.3">
      <c r="A28" s="36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146"/>
      <c r="Q28" s="54"/>
      <c r="R28" s="54"/>
      <c r="S28" s="54"/>
      <c r="T28" s="54"/>
      <c r="U28" s="54"/>
      <c r="V28" s="56"/>
      <c r="W28" s="61"/>
      <c r="X28" s="37" t="str">
        <f t="shared" si="2"/>
        <v xml:space="preserve"> </v>
      </c>
      <c r="Z28" s="59" t="str">
        <f t="shared" si="6"/>
        <v xml:space="preserve"> </v>
      </c>
      <c r="AA28" s="59" t="str">
        <f t="shared" si="6"/>
        <v xml:space="preserve"> </v>
      </c>
      <c r="AB28" s="59" t="str">
        <f t="shared" si="14"/>
        <v xml:space="preserve"> </v>
      </c>
      <c r="AC28" s="59" t="str">
        <f t="shared" si="8"/>
        <v xml:space="preserve"> </v>
      </c>
      <c r="AD28" s="59" t="str">
        <f t="shared" si="8"/>
        <v xml:space="preserve"> </v>
      </c>
      <c r="AE28" s="59" t="str">
        <f t="shared" si="8"/>
        <v xml:space="preserve"> </v>
      </c>
      <c r="AF28" s="59" t="str">
        <f t="shared" si="8"/>
        <v xml:space="preserve"> </v>
      </c>
      <c r="AG28" s="59" t="str">
        <f t="shared" si="15"/>
        <v xml:space="preserve"> </v>
      </c>
      <c r="AH28" s="59" t="str">
        <f t="shared" si="10"/>
        <v xml:space="preserve"> </v>
      </c>
      <c r="AI28" s="59" t="str">
        <f t="shared" si="10"/>
        <v xml:space="preserve"> </v>
      </c>
      <c r="AJ28" s="59" t="str">
        <f t="shared" si="10"/>
        <v xml:space="preserve"> </v>
      </c>
      <c r="AK28" s="59" t="str">
        <f t="shared" si="10"/>
        <v xml:space="preserve"> </v>
      </c>
      <c r="AL28" s="59" t="str">
        <f t="shared" si="10"/>
        <v xml:space="preserve"> </v>
      </c>
      <c r="AM28" s="59" t="str">
        <f t="shared" si="10"/>
        <v xml:space="preserve"> </v>
      </c>
      <c r="AN28" s="59" t="str">
        <f t="shared" si="4"/>
        <v xml:space="preserve"> </v>
      </c>
      <c r="AO28" s="59" t="str">
        <f t="shared" si="4"/>
        <v xml:space="preserve"> </v>
      </c>
      <c r="AP28" s="59" t="str">
        <f t="shared" si="4"/>
        <v xml:space="preserve"> </v>
      </c>
      <c r="AQ28" s="59" t="str">
        <f t="shared" si="4"/>
        <v xml:space="preserve"> </v>
      </c>
      <c r="AR28" s="59" t="str">
        <f t="shared" si="4"/>
        <v xml:space="preserve"> </v>
      </c>
      <c r="AS28" s="59" t="str">
        <f t="shared" si="4"/>
        <v xml:space="preserve"> </v>
      </c>
      <c r="AT28" s="59" t="str">
        <f t="shared" si="4"/>
        <v xml:space="preserve"> </v>
      </c>
      <c r="AU28" s="60" t="str">
        <f t="shared" si="5"/>
        <v xml:space="preserve"> </v>
      </c>
      <c r="AV28" s="27" t="b">
        <f t="shared" si="11"/>
        <v>0</v>
      </c>
      <c r="AW28" s="27" t="b">
        <f t="shared" si="12"/>
        <v>0</v>
      </c>
      <c r="AX28" s="27" t="b">
        <f t="shared" si="13"/>
        <v>0</v>
      </c>
    </row>
    <row r="29" spans="1:55" x14ac:dyDescent="0.3">
      <c r="A29" s="36"/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146"/>
      <c r="Q29" s="54"/>
      <c r="R29" s="54"/>
      <c r="S29" s="54"/>
      <c r="T29" s="54"/>
      <c r="U29" s="54"/>
      <c r="V29" s="56"/>
      <c r="W29" s="61"/>
      <c r="X29" s="37" t="str">
        <f t="shared" si="2"/>
        <v xml:space="preserve"> </v>
      </c>
      <c r="Z29" s="59" t="str">
        <f t="shared" si="6"/>
        <v xml:space="preserve"> </v>
      </c>
      <c r="AA29" s="59" t="str">
        <f t="shared" si="6"/>
        <v xml:space="preserve"> </v>
      </c>
      <c r="AB29" s="59" t="str">
        <f t="shared" si="14"/>
        <v xml:space="preserve"> </v>
      </c>
      <c r="AC29" s="59" t="str">
        <f t="shared" si="8"/>
        <v xml:space="preserve"> </v>
      </c>
      <c r="AD29" s="59" t="str">
        <f t="shared" si="8"/>
        <v xml:space="preserve"> </v>
      </c>
      <c r="AE29" s="59" t="str">
        <f t="shared" si="8"/>
        <v xml:space="preserve"> </v>
      </c>
      <c r="AF29" s="59" t="str">
        <f t="shared" si="8"/>
        <v xml:space="preserve"> </v>
      </c>
      <c r="AG29" s="59" t="str">
        <f t="shared" si="15"/>
        <v xml:space="preserve"> </v>
      </c>
      <c r="AH29" s="59" t="str">
        <f t="shared" si="10"/>
        <v xml:space="preserve"> </v>
      </c>
      <c r="AI29" s="59" t="str">
        <f t="shared" si="10"/>
        <v xml:space="preserve"> </v>
      </c>
      <c r="AJ29" s="59" t="str">
        <f t="shared" si="10"/>
        <v xml:space="preserve"> </v>
      </c>
      <c r="AK29" s="59" t="str">
        <f t="shared" si="10"/>
        <v xml:space="preserve"> </v>
      </c>
      <c r="AL29" s="59" t="str">
        <f t="shared" si="10"/>
        <v xml:space="preserve"> </v>
      </c>
      <c r="AM29" s="59" t="str">
        <f t="shared" si="10"/>
        <v xml:space="preserve"> </v>
      </c>
      <c r="AN29" s="59" t="str">
        <f t="shared" si="4"/>
        <v xml:space="preserve"> </v>
      </c>
      <c r="AO29" s="59" t="str">
        <f t="shared" si="4"/>
        <v xml:space="preserve"> </v>
      </c>
      <c r="AP29" s="59" t="str">
        <f t="shared" si="4"/>
        <v xml:space="preserve"> </v>
      </c>
      <c r="AQ29" s="59" t="str">
        <f t="shared" si="4"/>
        <v xml:space="preserve"> </v>
      </c>
      <c r="AR29" s="59" t="str">
        <f t="shared" si="4"/>
        <v xml:space="preserve"> </v>
      </c>
      <c r="AS29" s="59" t="str">
        <f t="shared" si="4"/>
        <v xml:space="preserve"> </v>
      </c>
      <c r="AT29" s="59" t="str">
        <f t="shared" si="4"/>
        <v xml:space="preserve"> </v>
      </c>
      <c r="AU29" s="60" t="str">
        <f t="shared" si="5"/>
        <v xml:space="preserve"> </v>
      </c>
      <c r="AV29" s="27" t="b">
        <f t="shared" si="11"/>
        <v>0</v>
      </c>
      <c r="AW29" s="27" t="b">
        <f t="shared" si="12"/>
        <v>0</v>
      </c>
      <c r="AX29" s="27" t="b">
        <f t="shared" si="13"/>
        <v>0</v>
      </c>
    </row>
    <row r="30" spans="1:55" x14ac:dyDescent="0.3">
      <c r="A30" s="36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146"/>
      <c r="Q30" s="54"/>
      <c r="R30" s="54"/>
      <c r="S30" s="54"/>
      <c r="T30" s="54"/>
      <c r="U30" s="54"/>
      <c r="V30" s="56"/>
      <c r="W30" s="61"/>
      <c r="X30" s="37" t="str">
        <f t="shared" si="2"/>
        <v xml:space="preserve"> </v>
      </c>
      <c r="Z30" s="59" t="str">
        <f t="shared" si="6"/>
        <v xml:space="preserve"> </v>
      </c>
      <c r="AA30" s="59" t="str">
        <f t="shared" si="6"/>
        <v xml:space="preserve"> </v>
      </c>
      <c r="AB30" s="59" t="str">
        <f t="shared" si="14"/>
        <v xml:space="preserve"> </v>
      </c>
      <c r="AC30" s="59" t="str">
        <f t="shared" si="8"/>
        <v xml:space="preserve"> </v>
      </c>
      <c r="AD30" s="59" t="str">
        <f t="shared" si="8"/>
        <v xml:space="preserve"> </v>
      </c>
      <c r="AE30" s="59" t="str">
        <f t="shared" si="8"/>
        <v xml:space="preserve"> </v>
      </c>
      <c r="AF30" s="59" t="str">
        <f t="shared" si="8"/>
        <v xml:space="preserve"> </v>
      </c>
      <c r="AG30" s="59" t="str">
        <f t="shared" si="15"/>
        <v xml:space="preserve"> </v>
      </c>
      <c r="AH30" s="59" t="str">
        <f t="shared" si="10"/>
        <v xml:space="preserve"> </v>
      </c>
      <c r="AI30" s="59" t="str">
        <f t="shared" si="10"/>
        <v xml:space="preserve"> </v>
      </c>
      <c r="AJ30" s="59" t="str">
        <f t="shared" si="10"/>
        <v xml:space="preserve"> </v>
      </c>
      <c r="AK30" s="59" t="str">
        <f t="shared" si="10"/>
        <v xml:space="preserve"> </v>
      </c>
      <c r="AL30" s="59" t="str">
        <f t="shared" si="10"/>
        <v xml:space="preserve"> </v>
      </c>
      <c r="AM30" s="59" t="str">
        <f t="shared" si="10"/>
        <v xml:space="preserve"> </v>
      </c>
      <c r="AN30" s="59" t="str">
        <f t="shared" si="4"/>
        <v xml:space="preserve"> </v>
      </c>
      <c r="AO30" s="59" t="str">
        <f t="shared" si="4"/>
        <v xml:space="preserve"> </v>
      </c>
      <c r="AP30" s="59" t="str">
        <f t="shared" si="4"/>
        <v xml:space="preserve"> </v>
      </c>
      <c r="AQ30" s="59" t="str">
        <f t="shared" si="4"/>
        <v xml:space="preserve"> </v>
      </c>
      <c r="AR30" s="59" t="str">
        <f t="shared" si="4"/>
        <v xml:space="preserve"> </v>
      </c>
      <c r="AS30" s="59" t="str">
        <f t="shared" si="4"/>
        <v xml:space="preserve"> </v>
      </c>
      <c r="AT30" s="59" t="str">
        <f t="shared" si="4"/>
        <v xml:space="preserve"> </v>
      </c>
      <c r="AU30" s="60" t="str">
        <f t="shared" si="5"/>
        <v xml:space="preserve"> </v>
      </c>
      <c r="AV30" s="27" t="b">
        <f t="shared" si="11"/>
        <v>0</v>
      </c>
      <c r="AW30" s="27" t="b">
        <f t="shared" si="12"/>
        <v>0</v>
      </c>
      <c r="AX30" s="27" t="b">
        <f t="shared" si="13"/>
        <v>0</v>
      </c>
    </row>
    <row r="31" spans="1:55" x14ac:dyDescent="0.3">
      <c r="A31" s="36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146"/>
      <c r="Q31" s="54"/>
      <c r="R31" s="54"/>
      <c r="S31" s="54"/>
      <c r="T31" s="54"/>
      <c r="U31" s="54"/>
      <c r="V31" s="56"/>
      <c r="W31" s="61"/>
      <c r="X31" s="37" t="str">
        <f t="shared" si="2"/>
        <v xml:space="preserve"> </v>
      </c>
      <c r="Z31" s="59" t="str">
        <f t="shared" si="6"/>
        <v xml:space="preserve"> </v>
      </c>
      <c r="AA31" s="59" t="str">
        <f t="shared" si="6"/>
        <v xml:space="preserve"> </v>
      </c>
      <c r="AB31" s="59" t="str">
        <f t="shared" si="14"/>
        <v xml:space="preserve"> </v>
      </c>
      <c r="AC31" s="59" t="str">
        <f t="shared" si="8"/>
        <v xml:space="preserve"> </v>
      </c>
      <c r="AD31" s="59" t="str">
        <f t="shared" si="8"/>
        <v xml:space="preserve"> </v>
      </c>
      <c r="AE31" s="59" t="str">
        <f t="shared" si="8"/>
        <v xml:space="preserve"> </v>
      </c>
      <c r="AF31" s="59" t="str">
        <f t="shared" si="8"/>
        <v xml:space="preserve"> </v>
      </c>
      <c r="AG31" s="59" t="str">
        <f t="shared" si="15"/>
        <v xml:space="preserve"> </v>
      </c>
      <c r="AH31" s="59" t="str">
        <f t="shared" si="10"/>
        <v xml:space="preserve"> </v>
      </c>
      <c r="AI31" s="59" t="str">
        <f t="shared" si="10"/>
        <v xml:space="preserve"> </v>
      </c>
      <c r="AJ31" s="59" t="str">
        <f t="shared" si="10"/>
        <v xml:space="preserve"> </v>
      </c>
      <c r="AK31" s="59" t="str">
        <f t="shared" si="10"/>
        <v xml:space="preserve"> </v>
      </c>
      <c r="AL31" s="59" t="str">
        <f t="shared" si="10"/>
        <v xml:space="preserve"> </v>
      </c>
      <c r="AM31" s="59" t="str">
        <f t="shared" si="10"/>
        <v xml:space="preserve"> </v>
      </c>
      <c r="AN31" s="59" t="str">
        <f t="shared" si="4"/>
        <v xml:space="preserve"> </v>
      </c>
      <c r="AO31" s="59" t="str">
        <f t="shared" si="4"/>
        <v xml:space="preserve"> </v>
      </c>
      <c r="AP31" s="59" t="str">
        <f t="shared" si="4"/>
        <v xml:space="preserve"> </v>
      </c>
      <c r="AQ31" s="59" t="str">
        <f t="shared" si="4"/>
        <v xml:space="preserve"> </v>
      </c>
      <c r="AR31" s="59" t="str">
        <f t="shared" si="4"/>
        <v xml:space="preserve"> </v>
      </c>
      <c r="AS31" s="59" t="str">
        <f t="shared" si="4"/>
        <v xml:space="preserve"> </v>
      </c>
      <c r="AT31" s="59" t="str">
        <f t="shared" si="4"/>
        <v xml:space="preserve"> </v>
      </c>
      <c r="AU31" s="60" t="str">
        <f t="shared" si="5"/>
        <v xml:space="preserve"> </v>
      </c>
      <c r="AV31" s="27" t="b">
        <f t="shared" si="11"/>
        <v>0</v>
      </c>
      <c r="AW31" s="27" t="b">
        <f t="shared" si="12"/>
        <v>0</v>
      </c>
      <c r="AX31" s="27" t="b">
        <f t="shared" si="13"/>
        <v>0</v>
      </c>
    </row>
    <row r="32" spans="1:55" x14ac:dyDescent="0.3">
      <c r="A32" s="38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147"/>
      <c r="Q32" s="63"/>
      <c r="R32" s="63"/>
      <c r="S32" s="63"/>
      <c r="T32" s="63"/>
      <c r="U32" s="63"/>
      <c r="V32" s="63"/>
      <c r="W32" s="64"/>
      <c r="X32" s="37" t="str">
        <f t="shared" si="2"/>
        <v xml:space="preserve"> </v>
      </c>
      <c r="Z32" s="59" t="str">
        <f t="shared" si="6"/>
        <v xml:space="preserve"> </v>
      </c>
      <c r="AA32" s="59" t="str">
        <f t="shared" si="6"/>
        <v xml:space="preserve"> </v>
      </c>
      <c r="AB32" s="59" t="str">
        <f t="shared" si="14"/>
        <v xml:space="preserve"> </v>
      </c>
      <c r="AC32" s="59" t="str">
        <f t="shared" si="8"/>
        <v xml:space="preserve"> </v>
      </c>
      <c r="AD32" s="59" t="str">
        <f t="shared" si="8"/>
        <v xml:space="preserve"> </v>
      </c>
      <c r="AE32" s="59" t="str">
        <f t="shared" si="8"/>
        <v xml:space="preserve"> </v>
      </c>
      <c r="AF32" s="59" t="str">
        <f t="shared" si="8"/>
        <v xml:space="preserve"> </v>
      </c>
      <c r="AG32" s="59" t="str">
        <f t="shared" si="15"/>
        <v xml:space="preserve"> </v>
      </c>
      <c r="AH32" s="59" t="str">
        <f t="shared" si="10"/>
        <v xml:space="preserve"> </v>
      </c>
      <c r="AI32" s="59" t="str">
        <f t="shared" si="10"/>
        <v xml:space="preserve"> </v>
      </c>
      <c r="AJ32" s="59" t="str">
        <f t="shared" si="10"/>
        <v xml:space="preserve"> </v>
      </c>
      <c r="AK32" s="59" t="str">
        <f t="shared" si="10"/>
        <v xml:space="preserve"> </v>
      </c>
      <c r="AL32" s="59" t="str">
        <f t="shared" si="10"/>
        <v xml:space="preserve"> </v>
      </c>
      <c r="AM32" s="59" t="str">
        <f t="shared" si="10"/>
        <v xml:space="preserve"> </v>
      </c>
      <c r="AN32" s="59" t="str">
        <f t="shared" si="4"/>
        <v xml:space="preserve"> </v>
      </c>
      <c r="AO32" s="59" t="str">
        <f t="shared" si="4"/>
        <v xml:space="preserve"> </v>
      </c>
      <c r="AP32" s="59" t="str">
        <f t="shared" si="4"/>
        <v xml:space="preserve"> </v>
      </c>
      <c r="AQ32" s="59" t="str">
        <f t="shared" si="4"/>
        <v xml:space="preserve"> </v>
      </c>
      <c r="AR32" s="59" t="str">
        <f t="shared" si="4"/>
        <v xml:space="preserve"> </v>
      </c>
      <c r="AS32" s="59" t="str">
        <f t="shared" si="4"/>
        <v xml:space="preserve"> </v>
      </c>
      <c r="AT32" s="59" t="str">
        <f t="shared" si="4"/>
        <v xml:space="preserve"> </v>
      </c>
      <c r="AU32" s="60" t="str">
        <f t="shared" si="5"/>
        <v xml:space="preserve"> </v>
      </c>
      <c r="AV32" s="27" t="b">
        <f t="shared" si="11"/>
        <v>0</v>
      </c>
      <c r="AW32" s="27" t="b">
        <f t="shared" si="12"/>
        <v>0</v>
      </c>
      <c r="AX32" s="27" t="b">
        <f t="shared" si="13"/>
        <v>0</v>
      </c>
    </row>
    <row r="33" spans="1:50" x14ac:dyDescent="0.3">
      <c r="A33" s="38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147"/>
      <c r="Q33" s="63"/>
      <c r="R33" s="63"/>
      <c r="S33" s="63"/>
      <c r="T33" s="63"/>
      <c r="U33" s="63"/>
      <c r="V33" s="63"/>
      <c r="W33" s="64"/>
      <c r="X33" s="37" t="str">
        <f t="shared" si="2"/>
        <v xml:space="preserve"> </v>
      </c>
      <c r="Z33" s="59" t="str">
        <f t="shared" si="6"/>
        <v xml:space="preserve"> </v>
      </c>
      <c r="AA33" s="59" t="str">
        <f t="shared" si="6"/>
        <v xml:space="preserve"> </v>
      </c>
      <c r="AB33" s="59" t="str">
        <f t="shared" si="14"/>
        <v xml:space="preserve"> </v>
      </c>
      <c r="AC33" s="59" t="str">
        <f t="shared" si="8"/>
        <v xml:space="preserve"> </v>
      </c>
      <c r="AD33" s="59" t="str">
        <f t="shared" si="8"/>
        <v xml:space="preserve"> </v>
      </c>
      <c r="AE33" s="59" t="str">
        <f t="shared" si="8"/>
        <v xml:space="preserve"> </v>
      </c>
      <c r="AF33" s="59" t="str">
        <f t="shared" si="8"/>
        <v xml:space="preserve"> </v>
      </c>
      <c r="AG33" s="59" t="str">
        <f t="shared" si="15"/>
        <v xml:space="preserve"> </v>
      </c>
      <c r="AH33" s="59" t="str">
        <f t="shared" si="10"/>
        <v xml:space="preserve"> </v>
      </c>
      <c r="AI33" s="59" t="str">
        <f t="shared" si="10"/>
        <v xml:space="preserve"> </v>
      </c>
      <c r="AJ33" s="59" t="str">
        <f t="shared" si="10"/>
        <v xml:space="preserve"> </v>
      </c>
      <c r="AK33" s="59" t="str">
        <f t="shared" si="10"/>
        <v xml:space="preserve"> </v>
      </c>
      <c r="AL33" s="59" t="str">
        <f t="shared" si="10"/>
        <v xml:space="preserve"> </v>
      </c>
      <c r="AM33" s="59" t="str">
        <f t="shared" si="10"/>
        <v xml:space="preserve"> </v>
      </c>
      <c r="AN33" s="59" t="str">
        <f t="shared" si="4"/>
        <v xml:space="preserve"> </v>
      </c>
      <c r="AO33" s="59" t="str">
        <f t="shared" si="4"/>
        <v xml:space="preserve"> </v>
      </c>
      <c r="AP33" s="59" t="str">
        <f t="shared" si="4"/>
        <v xml:space="preserve"> </v>
      </c>
      <c r="AQ33" s="59" t="str">
        <f t="shared" si="4"/>
        <v xml:space="preserve"> </v>
      </c>
      <c r="AR33" s="59" t="str">
        <f t="shared" si="4"/>
        <v xml:space="preserve"> </v>
      </c>
      <c r="AS33" s="59" t="str">
        <f t="shared" si="4"/>
        <v xml:space="preserve"> </v>
      </c>
      <c r="AT33" s="59" t="str">
        <f t="shared" si="4"/>
        <v xml:space="preserve"> </v>
      </c>
      <c r="AU33" s="60" t="str">
        <f t="shared" si="5"/>
        <v xml:space="preserve"> </v>
      </c>
      <c r="AV33" s="27" t="b">
        <f t="shared" si="11"/>
        <v>0</v>
      </c>
      <c r="AW33" s="27" t="b">
        <f t="shared" si="12"/>
        <v>0</v>
      </c>
      <c r="AX33" s="27" t="b">
        <f t="shared" si="13"/>
        <v>0</v>
      </c>
    </row>
    <row r="34" spans="1:50" x14ac:dyDescent="0.3">
      <c r="A34" s="38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147"/>
      <c r="Q34" s="63"/>
      <c r="R34" s="63"/>
      <c r="S34" s="63"/>
      <c r="T34" s="63"/>
      <c r="U34" s="63"/>
      <c r="V34" s="63"/>
      <c r="W34" s="64"/>
      <c r="X34" s="37" t="str">
        <f t="shared" si="2"/>
        <v xml:space="preserve"> </v>
      </c>
      <c r="Z34" s="59" t="str">
        <f t="shared" si="6"/>
        <v xml:space="preserve"> </v>
      </c>
      <c r="AA34" s="59" t="str">
        <f t="shared" si="6"/>
        <v xml:space="preserve"> </v>
      </c>
      <c r="AB34" s="59" t="str">
        <f t="shared" si="14"/>
        <v xml:space="preserve"> </v>
      </c>
      <c r="AC34" s="59" t="str">
        <f t="shared" si="8"/>
        <v xml:space="preserve"> </v>
      </c>
      <c r="AD34" s="59" t="str">
        <f t="shared" si="8"/>
        <v xml:space="preserve"> </v>
      </c>
      <c r="AE34" s="59" t="str">
        <f t="shared" si="8"/>
        <v xml:space="preserve"> </v>
      </c>
      <c r="AF34" s="59" t="str">
        <f t="shared" si="8"/>
        <v xml:space="preserve"> </v>
      </c>
      <c r="AG34" s="59" t="str">
        <f t="shared" si="15"/>
        <v xml:space="preserve"> </v>
      </c>
      <c r="AH34" s="59" t="str">
        <f t="shared" si="10"/>
        <v xml:space="preserve"> </v>
      </c>
      <c r="AI34" s="59" t="str">
        <f t="shared" si="10"/>
        <v xml:space="preserve"> </v>
      </c>
      <c r="AJ34" s="59" t="str">
        <f t="shared" si="10"/>
        <v xml:space="preserve"> </v>
      </c>
      <c r="AK34" s="59" t="str">
        <f t="shared" si="10"/>
        <v xml:space="preserve"> </v>
      </c>
      <c r="AL34" s="59" t="str">
        <f t="shared" si="10"/>
        <v xml:space="preserve"> </v>
      </c>
      <c r="AM34" s="59" t="str">
        <f t="shared" si="10"/>
        <v xml:space="preserve"> </v>
      </c>
      <c r="AN34" s="59" t="str">
        <f t="shared" si="4"/>
        <v xml:space="preserve"> </v>
      </c>
      <c r="AO34" s="59" t="str">
        <f t="shared" si="4"/>
        <v xml:space="preserve"> </v>
      </c>
      <c r="AP34" s="59" t="str">
        <f t="shared" si="4"/>
        <v xml:space="preserve"> </v>
      </c>
      <c r="AQ34" s="59" t="str">
        <f t="shared" si="4"/>
        <v xml:space="preserve"> </v>
      </c>
      <c r="AR34" s="59" t="str">
        <f t="shared" si="4"/>
        <v xml:space="preserve"> </v>
      </c>
      <c r="AS34" s="59" t="str">
        <f t="shared" si="4"/>
        <v xml:space="preserve"> </v>
      </c>
      <c r="AT34" s="59" t="str">
        <f t="shared" si="4"/>
        <v xml:space="preserve"> </v>
      </c>
      <c r="AU34" s="60" t="str">
        <f t="shared" si="5"/>
        <v xml:space="preserve"> </v>
      </c>
      <c r="AV34" s="27" t="b">
        <f t="shared" si="11"/>
        <v>0</v>
      </c>
      <c r="AW34" s="27" t="b">
        <f t="shared" si="12"/>
        <v>0</v>
      </c>
      <c r="AX34" s="27" t="b">
        <f t="shared" si="13"/>
        <v>0</v>
      </c>
    </row>
    <row r="35" spans="1:50" x14ac:dyDescent="0.3">
      <c r="A35" s="38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147"/>
      <c r="Q35" s="63"/>
      <c r="R35" s="63"/>
      <c r="S35" s="63"/>
      <c r="T35" s="63"/>
      <c r="U35" s="63"/>
      <c r="V35" s="63"/>
      <c r="W35" s="64"/>
      <c r="X35" s="37" t="str">
        <f t="shared" si="2"/>
        <v xml:space="preserve"> </v>
      </c>
      <c r="Z35" s="59" t="str">
        <f t="shared" si="6"/>
        <v xml:space="preserve"> </v>
      </c>
      <c r="AA35" s="59" t="str">
        <f t="shared" si="6"/>
        <v xml:space="preserve"> </v>
      </c>
      <c r="AB35" s="59" t="str">
        <f t="shared" si="14"/>
        <v xml:space="preserve"> </v>
      </c>
      <c r="AC35" s="59" t="str">
        <f t="shared" si="8"/>
        <v xml:space="preserve"> </v>
      </c>
      <c r="AD35" s="59" t="str">
        <f t="shared" si="8"/>
        <v xml:space="preserve"> </v>
      </c>
      <c r="AE35" s="59" t="str">
        <f t="shared" si="8"/>
        <v xml:space="preserve"> </v>
      </c>
      <c r="AF35" s="59" t="str">
        <f t="shared" si="8"/>
        <v xml:space="preserve"> </v>
      </c>
      <c r="AG35" s="59" t="str">
        <f t="shared" si="15"/>
        <v xml:space="preserve"> </v>
      </c>
      <c r="AH35" s="59" t="str">
        <f t="shared" si="10"/>
        <v xml:space="preserve"> </v>
      </c>
      <c r="AI35" s="59" t="str">
        <f t="shared" si="10"/>
        <v xml:space="preserve"> </v>
      </c>
      <c r="AJ35" s="59" t="str">
        <f t="shared" si="10"/>
        <v xml:space="preserve"> </v>
      </c>
      <c r="AK35" s="59" t="str">
        <f t="shared" si="10"/>
        <v xml:space="preserve"> </v>
      </c>
      <c r="AL35" s="59" t="str">
        <f t="shared" si="10"/>
        <v xml:space="preserve"> </v>
      </c>
      <c r="AM35" s="59" t="str">
        <f t="shared" si="10"/>
        <v xml:space="preserve"> </v>
      </c>
      <c r="AN35" s="59" t="str">
        <f t="shared" si="4"/>
        <v xml:space="preserve"> </v>
      </c>
      <c r="AO35" s="59" t="str">
        <f t="shared" si="4"/>
        <v xml:space="preserve"> </v>
      </c>
      <c r="AP35" s="59" t="str">
        <f t="shared" si="4"/>
        <v xml:space="preserve"> </v>
      </c>
      <c r="AQ35" s="59" t="str">
        <f t="shared" si="4"/>
        <v xml:space="preserve"> </v>
      </c>
      <c r="AR35" s="59" t="str">
        <f t="shared" si="4"/>
        <v xml:space="preserve"> </v>
      </c>
      <c r="AS35" s="59" t="str">
        <f t="shared" si="4"/>
        <v xml:space="preserve"> </v>
      </c>
      <c r="AT35" s="59" t="str">
        <f t="shared" si="4"/>
        <v xml:space="preserve"> </v>
      </c>
      <c r="AU35" s="60" t="str">
        <f t="shared" si="5"/>
        <v xml:space="preserve"> </v>
      </c>
      <c r="AV35" s="27" t="b">
        <f t="shared" si="11"/>
        <v>0</v>
      </c>
      <c r="AW35" s="27" t="b">
        <f t="shared" si="12"/>
        <v>0</v>
      </c>
      <c r="AX35" s="27" t="b">
        <f t="shared" si="13"/>
        <v>0</v>
      </c>
    </row>
    <row r="36" spans="1:50" x14ac:dyDescent="0.3">
      <c r="A36" s="38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147"/>
      <c r="Q36" s="63"/>
      <c r="R36" s="63"/>
      <c r="S36" s="63"/>
      <c r="T36" s="63"/>
      <c r="U36" s="63"/>
      <c r="V36" s="63"/>
      <c r="W36" s="64"/>
      <c r="X36" s="37" t="str">
        <f t="shared" si="2"/>
        <v xml:space="preserve"> </v>
      </c>
      <c r="Z36" s="59" t="str">
        <f t="shared" si="6"/>
        <v xml:space="preserve"> </v>
      </c>
      <c r="AA36" s="59" t="str">
        <f t="shared" si="6"/>
        <v xml:space="preserve"> </v>
      </c>
      <c r="AB36" s="59" t="str">
        <f t="shared" si="14"/>
        <v xml:space="preserve"> </v>
      </c>
      <c r="AC36" s="59" t="str">
        <f t="shared" si="8"/>
        <v xml:space="preserve"> </v>
      </c>
      <c r="AD36" s="59" t="str">
        <f t="shared" si="8"/>
        <v xml:space="preserve"> </v>
      </c>
      <c r="AE36" s="59" t="str">
        <f t="shared" si="8"/>
        <v xml:space="preserve"> </v>
      </c>
      <c r="AF36" s="59" t="str">
        <f t="shared" si="8"/>
        <v xml:space="preserve"> </v>
      </c>
      <c r="AG36" s="59" t="str">
        <f t="shared" si="15"/>
        <v xml:space="preserve"> </v>
      </c>
      <c r="AH36" s="59" t="str">
        <f t="shared" si="10"/>
        <v xml:space="preserve"> </v>
      </c>
      <c r="AI36" s="59" t="str">
        <f t="shared" si="10"/>
        <v xml:space="preserve"> </v>
      </c>
      <c r="AJ36" s="59" t="str">
        <f t="shared" si="10"/>
        <v xml:space="preserve"> </v>
      </c>
      <c r="AK36" s="59" t="str">
        <f t="shared" si="10"/>
        <v xml:space="preserve"> </v>
      </c>
      <c r="AL36" s="59" t="str">
        <f t="shared" si="10"/>
        <v xml:space="preserve"> </v>
      </c>
      <c r="AM36" s="59" t="str">
        <f t="shared" si="10"/>
        <v xml:space="preserve"> </v>
      </c>
      <c r="AN36" s="59" t="str">
        <f t="shared" si="4"/>
        <v xml:space="preserve"> </v>
      </c>
      <c r="AO36" s="59" t="str">
        <f t="shared" si="4"/>
        <v xml:space="preserve"> </v>
      </c>
      <c r="AP36" s="59" t="str">
        <f t="shared" si="4"/>
        <v xml:space="preserve"> </v>
      </c>
      <c r="AQ36" s="59" t="str">
        <f t="shared" si="4"/>
        <v xml:space="preserve"> </v>
      </c>
      <c r="AR36" s="59" t="str">
        <f t="shared" si="4"/>
        <v xml:space="preserve"> </v>
      </c>
      <c r="AS36" s="59" t="str">
        <f t="shared" si="4"/>
        <v xml:space="preserve"> </v>
      </c>
      <c r="AT36" s="59" t="str">
        <f t="shared" si="4"/>
        <v xml:space="preserve"> </v>
      </c>
      <c r="AU36" s="60" t="str">
        <f t="shared" si="5"/>
        <v xml:space="preserve"> </v>
      </c>
      <c r="AV36" s="27" t="b">
        <f t="shared" si="11"/>
        <v>0</v>
      </c>
      <c r="AW36" s="27" t="b">
        <f t="shared" si="12"/>
        <v>0</v>
      </c>
      <c r="AX36" s="27" t="b">
        <f t="shared" si="13"/>
        <v>0</v>
      </c>
    </row>
    <row r="37" spans="1:50" x14ac:dyDescent="0.3">
      <c r="A37" s="38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147"/>
      <c r="Q37" s="63"/>
      <c r="R37" s="63"/>
      <c r="S37" s="63"/>
      <c r="T37" s="63"/>
      <c r="U37" s="63"/>
      <c r="V37" s="63"/>
      <c r="W37" s="64"/>
      <c r="X37" s="37" t="str">
        <f t="shared" si="2"/>
        <v xml:space="preserve"> </v>
      </c>
      <c r="Z37" s="59" t="str">
        <f t="shared" si="6"/>
        <v xml:space="preserve"> </v>
      </c>
      <c r="AA37" s="59" t="str">
        <f t="shared" si="6"/>
        <v xml:space="preserve"> </v>
      </c>
      <c r="AB37" s="59" t="str">
        <f t="shared" si="14"/>
        <v xml:space="preserve"> </v>
      </c>
      <c r="AC37" s="59" t="str">
        <f t="shared" si="8"/>
        <v xml:space="preserve"> </v>
      </c>
      <c r="AD37" s="59" t="str">
        <f t="shared" si="8"/>
        <v xml:space="preserve"> </v>
      </c>
      <c r="AE37" s="59" t="str">
        <f t="shared" si="8"/>
        <v xml:space="preserve"> </v>
      </c>
      <c r="AF37" s="59" t="str">
        <f t="shared" si="8"/>
        <v xml:space="preserve"> </v>
      </c>
      <c r="AG37" s="59" t="str">
        <f t="shared" si="15"/>
        <v xml:space="preserve"> </v>
      </c>
      <c r="AH37" s="59" t="str">
        <f t="shared" si="10"/>
        <v xml:space="preserve"> </v>
      </c>
      <c r="AI37" s="59" t="str">
        <f t="shared" si="10"/>
        <v xml:space="preserve"> </v>
      </c>
      <c r="AJ37" s="59" t="str">
        <f t="shared" si="10"/>
        <v xml:space="preserve"> </v>
      </c>
      <c r="AK37" s="59" t="str">
        <f t="shared" si="10"/>
        <v xml:space="preserve"> </v>
      </c>
      <c r="AL37" s="59" t="str">
        <f t="shared" si="10"/>
        <v xml:space="preserve"> </v>
      </c>
      <c r="AM37" s="59" t="str">
        <f t="shared" si="10"/>
        <v xml:space="preserve"> </v>
      </c>
      <c r="AN37" s="59" t="str">
        <f t="shared" si="4"/>
        <v xml:space="preserve"> </v>
      </c>
      <c r="AO37" s="59" t="str">
        <f t="shared" si="4"/>
        <v xml:space="preserve"> </v>
      </c>
      <c r="AP37" s="59" t="str">
        <f t="shared" si="4"/>
        <v xml:space="preserve"> </v>
      </c>
      <c r="AQ37" s="59" t="str">
        <f t="shared" si="4"/>
        <v xml:space="preserve"> </v>
      </c>
      <c r="AR37" s="59" t="str">
        <f t="shared" si="4"/>
        <v xml:space="preserve"> </v>
      </c>
      <c r="AS37" s="59" t="str">
        <f t="shared" si="4"/>
        <v xml:space="preserve"> </v>
      </c>
      <c r="AT37" s="59" t="str">
        <f t="shared" si="4"/>
        <v xml:space="preserve"> </v>
      </c>
      <c r="AU37" s="60" t="str">
        <f t="shared" si="5"/>
        <v xml:space="preserve"> </v>
      </c>
      <c r="AV37" s="27" t="b">
        <f t="shared" si="11"/>
        <v>0</v>
      </c>
      <c r="AW37" s="27" t="b">
        <f t="shared" si="12"/>
        <v>0</v>
      </c>
      <c r="AX37" s="27" t="b">
        <f t="shared" si="13"/>
        <v>0</v>
      </c>
    </row>
    <row r="38" spans="1:50" x14ac:dyDescent="0.3">
      <c r="A38" s="36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146"/>
      <c r="Q38" s="54"/>
      <c r="R38" s="54"/>
      <c r="S38" s="54"/>
      <c r="T38" s="54"/>
      <c r="U38" s="56"/>
      <c r="V38" s="56"/>
      <c r="W38" s="61"/>
      <c r="X38" s="37" t="str">
        <f t="shared" si="2"/>
        <v xml:space="preserve"> </v>
      </c>
      <c r="Z38" s="59" t="str">
        <f t="shared" si="6"/>
        <v xml:space="preserve"> </v>
      </c>
      <c r="AA38" s="59" t="str">
        <f t="shared" si="6"/>
        <v xml:space="preserve"> </v>
      </c>
      <c r="AB38" s="59" t="str">
        <f t="shared" si="14"/>
        <v xml:space="preserve"> </v>
      </c>
      <c r="AC38" s="59" t="str">
        <f t="shared" si="8"/>
        <v xml:space="preserve"> </v>
      </c>
      <c r="AD38" s="59" t="str">
        <f t="shared" si="8"/>
        <v xml:space="preserve"> </v>
      </c>
      <c r="AE38" s="59" t="str">
        <f t="shared" si="8"/>
        <v xml:space="preserve"> </v>
      </c>
      <c r="AF38" s="59" t="str">
        <f t="shared" si="8"/>
        <v xml:space="preserve"> </v>
      </c>
      <c r="AG38" s="59" t="str">
        <f t="shared" si="15"/>
        <v xml:space="preserve"> </v>
      </c>
      <c r="AH38" s="59" t="str">
        <f t="shared" si="10"/>
        <v xml:space="preserve"> </v>
      </c>
      <c r="AI38" s="59" t="str">
        <f t="shared" si="10"/>
        <v xml:space="preserve"> </v>
      </c>
      <c r="AJ38" s="59" t="str">
        <f t="shared" si="10"/>
        <v xml:space="preserve"> </v>
      </c>
      <c r="AK38" s="59" t="str">
        <f t="shared" si="10"/>
        <v xml:space="preserve"> </v>
      </c>
      <c r="AL38" s="59" t="str">
        <f t="shared" si="10"/>
        <v xml:space="preserve"> </v>
      </c>
      <c r="AM38" s="59" t="str">
        <f t="shared" si="10"/>
        <v xml:space="preserve"> </v>
      </c>
      <c r="AN38" s="59" t="str">
        <f t="shared" si="4"/>
        <v xml:space="preserve"> </v>
      </c>
      <c r="AO38" s="59" t="str">
        <f t="shared" si="4"/>
        <v xml:space="preserve"> </v>
      </c>
      <c r="AP38" s="59" t="str">
        <f t="shared" si="4"/>
        <v xml:space="preserve"> </v>
      </c>
      <c r="AQ38" s="59" t="str">
        <f t="shared" si="4"/>
        <v xml:space="preserve"> </v>
      </c>
      <c r="AR38" s="59" t="str">
        <f t="shared" si="4"/>
        <v xml:space="preserve"> </v>
      </c>
      <c r="AS38" s="59" t="str">
        <f t="shared" si="4"/>
        <v xml:space="preserve"> </v>
      </c>
      <c r="AT38" s="59" t="str">
        <f t="shared" si="4"/>
        <v xml:space="preserve"> </v>
      </c>
      <c r="AU38" s="60" t="str">
        <f t="shared" si="5"/>
        <v xml:space="preserve"> </v>
      </c>
      <c r="AV38" s="27" t="b">
        <f t="shared" si="11"/>
        <v>0</v>
      </c>
      <c r="AW38" s="27" t="b">
        <f t="shared" si="12"/>
        <v>0</v>
      </c>
      <c r="AX38" s="27" t="b">
        <f t="shared" si="13"/>
        <v>0</v>
      </c>
    </row>
    <row r="39" spans="1:50" x14ac:dyDescent="0.3">
      <c r="A39" s="36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146"/>
      <c r="Q39" s="54"/>
      <c r="R39" s="54"/>
      <c r="S39" s="54"/>
      <c r="T39" s="54"/>
      <c r="U39" s="56"/>
      <c r="V39" s="56"/>
      <c r="W39" s="61"/>
      <c r="X39" s="37" t="str">
        <f t="shared" si="2"/>
        <v xml:space="preserve"> </v>
      </c>
      <c r="Z39" s="59" t="str">
        <f t="shared" si="6"/>
        <v xml:space="preserve"> </v>
      </c>
      <c r="AA39" s="59" t="str">
        <f t="shared" si="6"/>
        <v xml:space="preserve"> </v>
      </c>
      <c r="AB39" s="59" t="str">
        <f t="shared" si="14"/>
        <v xml:space="preserve"> </v>
      </c>
      <c r="AC39" s="59" t="str">
        <f t="shared" si="8"/>
        <v xml:space="preserve"> </v>
      </c>
      <c r="AD39" s="59" t="str">
        <f t="shared" si="8"/>
        <v xml:space="preserve"> </v>
      </c>
      <c r="AE39" s="59" t="str">
        <f t="shared" si="8"/>
        <v xml:space="preserve"> </v>
      </c>
      <c r="AF39" s="59" t="str">
        <f t="shared" si="8"/>
        <v xml:space="preserve"> </v>
      </c>
      <c r="AG39" s="59" t="str">
        <f t="shared" si="15"/>
        <v xml:space="preserve"> </v>
      </c>
      <c r="AH39" s="59" t="str">
        <f t="shared" si="10"/>
        <v xml:space="preserve"> </v>
      </c>
      <c r="AI39" s="59" t="str">
        <f t="shared" si="10"/>
        <v xml:space="preserve"> </v>
      </c>
      <c r="AJ39" s="59" t="str">
        <f t="shared" si="10"/>
        <v xml:space="preserve"> </v>
      </c>
      <c r="AK39" s="59" t="str">
        <f t="shared" si="10"/>
        <v xml:space="preserve"> </v>
      </c>
      <c r="AL39" s="59" t="str">
        <f t="shared" si="10"/>
        <v xml:space="preserve"> </v>
      </c>
      <c r="AM39" s="59" t="str">
        <f t="shared" si="10"/>
        <v xml:space="preserve"> </v>
      </c>
      <c r="AN39" s="59" t="str">
        <f t="shared" si="4"/>
        <v xml:space="preserve"> </v>
      </c>
      <c r="AO39" s="59" t="str">
        <f t="shared" si="4"/>
        <v xml:space="preserve"> </v>
      </c>
      <c r="AP39" s="59" t="str">
        <f t="shared" si="4"/>
        <v xml:space="preserve"> </v>
      </c>
      <c r="AQ39" s="59" t="str">
        <f t="shared" si="4"/>
        <v xml:space="preserve"> </v>
      </c>
      <c r="AR39" s="59" t="str">
        <f t="shared" si="4"/>
        <v xml:space="preserve"> </v>
      </c>
      <c r="AS39" s="59" t="str">
        <f t="shared" si="4"/>
        <v xml:space="preserve"> </v>
      </c>
      <c r="AT39" s="59" t="str">
        <f t="shared" si="4"/>
        <v xml:space="preserve"> </v>
      </c>
      <c r="AU39" s="60" t="str">
        <f t="shared" si="5"/>
        <v xml:space="preserve"> </v>
      </c>
      <c r="AV39" s="27" t="b">
        <f t="shared" si="11"/>
        <v>0</v>
      </c>
      <c r="AW39" s="27" t="b">
        <f t="shared" si="12"/>
        <v>0</v>
      </c>
      <c r="AX39" s="27" t="b">
        <f t="shared" si="13"/>
        <v>0</v>
      </c>
    </row>
    <row r="40" spans="1:50" x14ac:dyDescent="0.3">
      <c r="A40" s="36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146"/>
      <c r="Q40" s="54"/>
      <c r="R40" s="54"/>
      <c r="S40" s="54"/>
      <c r="T40" s="54"/>
      <c r="U40" s="56"/>
      <c r="V40" s="56"/>
      <c r="W40" s="61"/>
      <c r="X40" s="37" t="str">
        <f t="shared" si="2"/>
        <v xml:space="preserve"> </v>
      </c>
      <c r="Z40" s="59" t="str">
        <f t="shared" si="6"/>
        <v xml:space="preserve"> </v>
      </c>
      <c r="AA40" s="59" t="str">
        <f t="shared" si="6"/>
        <v xml:space="preserve"> </v>
      </c>
      <c r="AB40" s="59" t="str">
        <f t="shared" si="14"/>
        <v xml:space="preserve"> </v>
      </c>
      <c r="AC40" s="59" t="str">
        <f t="shared" si="8"/>
        <v xml:space="preserve"> </v>
      </c>
      <c r="AD40" s="59" t="str">
        <f t="shared" si="8"/>
        <v xml:space="preserve"> </v>
      </c>
      <c r="AE40" s="59" t="str">
        <f t="shared" si="8"/>
        <v xml:space="preserve"> </v>
      </c>
      <c r="AF40" s="59" t="str">
        <f t="shared" si="8"/>
        <v xml:space="preserve"> </v>
      </c>
      <c r="AG40" s="59" t="str">
        <f t="shared" si="15"/>
        <v xml:space="preserve"> </v>
      </c>
      <c r="AH40" s="59" t="str">
        <f t="shared" si="10"/>
        <v xml:space="preserve"> </v>
      </c>
      <c r="AI40" s="59" t="str">
        <f t="shared" si="10"/>
        <v xml:space="preserve"> </v>
      </c>
      <c r="AJ40" s="59" t="str">
        <f t="shared" si="10"/>
        <v xml:space="preserve"> </v>
      </c>
      <c r="AK40" s="59" t="str">
        <f t="shared" si="10"/>
        <v xml:space="preserve"> </v>
      </c>
      <c r="AL40" s="59" t="str">
        <f t="shared" si="10"/>
        <v xml:space="preserve"> </v>
      </c>
      <c r="AM40" s="59" t="str">
        <f t="shared" si="10"/>
        <v xml:space="preserve"> </v>
      </c>
      <c r="AN40" s="59" t="str">
        <f t="shared" si="4"/>
        <v xml:space="preserve"> </v>
      </c>
      <c r="AO40" s="59" t="str">
        <f t="shared" si="4"/>
        <v xml:space="preserve"> </v>
      </c>
      <c r="AP40" s="59" t="str">
        <f t="shared" si="4"/>
        <v xml:space="preserve"> </v>
      </c>
      <c r="AQ40" s="59" t="str">
        <f t="shared" si="4"/>
        <v xml:space="preserve"> </v>
      </c>
      <c r="AR40" s="59" t="str">
        <f t="shared" si="4"/>
        <v xml:space="preserve"> </v>
      </c>
      <c r="AS40" s="59" t="str">
        <f t="shared" si="4"/>
        <v xml:space="preserve"> </v>
      </c>
      <c r="AT40" s="59" t="str">
        <f t="shared" si="4"/>
        <v xml:space="preserve"> </v>
      </c>
      <c r="AU40" s="60" t="str">
        <f t="shared" si="5"/>
        <v xml:space="preserve"> </v>
      </c>
      <c r="AV40" s="27" t="b">
        <f t="shared" si="11"/>
        <v>0</v>
      </c>
      <c r="AW40" s="27" t="b">
        <f t="shared" si="12"/>
        <v>0</v>
      </c>
      <c r="AX40" s="27" t="b">
        <f t="shared" si="13"/>
        <v>0</v>
      </c>
    </row>
    <row r="41" spans="1:50" x14ac:dyDescent="0.3">
      <c r="A41" s="36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146"/>
      <c r="Q41" s="54"/>
      <c r="R41" s="54"/>
      <c r="S41" s="54"/>
      <c r="T41" s="54"/>
      <c r="U41" s="56"/>
      <c r="V41" s="56"/>
      <c r="W41" s="61"/>
      <c r="X41" s="37" t="str">
        <f t="shared" si="2"/>
        <v xml:space="preserve"> </v>
      </c>
      <c r="Z41" s="59" t="str">
        <f t="shared" si="6"/>
        <v xml:space="preserve"> </v>
      </c>
      <c r="AA41" s="59" t="str">
        <f t="shared" si="6"/>
        <v xml:space="preserve"> </v>
      </c>
      <c r="AB41" s="59" t="str">
        <f t="shared" si="14"/>
        <v xml:space="preserve"> </v>
      </c>
      <c r="AC41" s="59" t="str">
        <f t="shared" si="8"/>
        <v xml:space="preserve"> </v>
      </c>
      <c r="AD41" s="59" t="str">
        <f t="shared" si="8"/>
        <v xml:space="preserve"> </v>
      </c>
      <c r="AE41" s="59" t="str">
        <f t="shared" si="8"/>
        <v xml:space="preserve"> </v>
      </c>
      <c r="AF41" s="59" t="str">
        <f t="shared" si="8"/>
        <v xml:space="preserve"> </v>
      </c>
      <c r="AG41" s="59" t="str">
        <f t="shared" si="15"/>
        <v xml:space="preserve"> </v>
      </c>
      <c r="AH41" s="59" t="str">
        <f t="shared" si="10"/>
        <v xml:space="preserve"> </v>
      </c>
      <c r="AI41" s="59" t="str">
        <f t="shared" si="10"/>
        <v xml:space="preserve"> </v>
      </c>
      <c r="AJ41" s="59" t="str">
        <f t="shared" si="10"/>
        <v xml:space="preserve"> </v>
      </c>
      <c r="AK41" s="59" t="str">
        <f t="shared" si="10"/>
        <v xml:space="preserve"> </v>
      </c>
      <c r="AL41" s="59" t="str">
        <f t="shared" si="10"/>
        <v xml:space="preserve"> </v>
      </c>
      <c r="AM41" s="59" t="str">
        <f t="shared" si="10"/>
        <v xml:space="preserve"> </v>
      </c>
      <c r="AN41" s="59" t="str">
        <f t="shared" si="4"/>
        <v xml:space="preserve"> </v>
      </c>
      <c r="AO41" s="59" t="str">
        <f t="shared" si="4"/>
        <v xml:space="preserve"> </v>
      </c>
      <c r="AP41" s="59" t="str">
        <f t="shared" si="4"/>
        <v xml:space="preserve"> </v>
      </c>
      <c r="AQ41" s="59" t="str">
        <f t="shared" si="4"/>
        <v xml:space="preserve"> </v>
      </c>
      <c r="AR41" s="59" t="str">
        <f t="shared" si="4"/>
        <v xml:space="preserve"> </v>
      </c>
      <c r="AS41" s="59" t="str">
        <f t="shared" si="4"/>
        <v xml:space="preserve"> </v>
      </c>
      <c r="AT41" s="59" t="str">
        <f t="shared" si="4"/>
        <v xml:space="preserve"> </v>
      </c>
      <c r="AU41" s="60" t="str">
        <f t="shared" si="5"/>
        <v xml:space="preserve"> </v>
      </c>
      <c r="AV41" s="27" t="b">
        <f t="shared" si="11"/>
        <v>0</v>
      </c>
      <c r="AW41" s="27" t="b">
        <f t="shared" si="12"/>
        <v>0</v>
      </c>
      <c r="AX41" s="27" t="b">
        <f t="shared" si="13"/>
        <v>0</v>
      </c>
    </row>
    <row r="42" spans="1:50" x14ac:dyDescent="0.3">
      <c r="A42" s="36"/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146"/>
      <c r="Q42" s="54"/>
      <c r="R42" s="54"/>
      <c r="S42" s="54"/>
      <c r="T42" s="54"/>
      <c r="U42" s="56"/>
      <c r="V42" s="56"/>
      <c r="W42" s="61"/>
      <c r="X42" s="37" t="str">
        <f t="shared" si="2"/>
        <v xml:space="preserve"> </v>
      </c>
      <c r="Z42" s="59" t="str">
        <f t="shared" si="6"/>
        <v xml:space="preserve"> </v>
      </c>
      <c r="AA42" s="59" t="str">
        <f t="shared" si="6"/>
        <v xml:space="preserve"> </v>
      </c>
      <c r="AB42" s="59" t="str">
        <f t="shared" si="14"/>
        <v xml:space="preserve"> </v>
      </c>
      <c r="AC42" s="59" t="str">
        <f t="shared" si="8"/>
        <v xml:space="preserve"> </v>
      </c>
      <c r="AD42" s="59" t="str">
        <f t="shared" si="8"/>
        <v xml:space="preserve"> </v>
      </c>
      <c r="AE42" s="59" t="str">
        <f t="shared" si="8"/>
        <v xml:space="preserve"> </v>
      </c>
      <c r="AF42" s="59" t="str">
        <f t="shared" si="8"/>
        <v xml:space="preserve"> </v>
      </c>
      <c r="AG42" s="59" t="str">
        <f t="shared" si="15"/>
        <v xml:space="preserve"> </v>
      </c>
      <c r="AH42" s="59" t="str">
        <f t="shared" si="10"/>
        <v xml:space="preserve"> </v>
      </c>
      <c r="AI42" s="59" t="str">
        <f t="shared" si="10"/>
        <v xml:space="preserve"> </v>
      </c>
      <c r="AJ42" s="59" t="str">
        <f t="shared" si="10"/>
        <v xml:space="preserve"> </v>
      </c>
      <c r="AK42" s="59" t="str">
        <f t="shared" si="10"/>
        <v xml:space="preserve"> </v>
      </c>
      <c r="AL42" s="59" t="str">
        <f t="shared" si="10"/>
        <v xml:space="preserve"> </v>
      </c>
      <c r="AM42" s="59" t="str">
        <f t="shared" si="10"/>
        <v xml:space="preserve"> </v>
      </c>
      <c r="AN42" s="59" t="str">
        <f t="shared" ref="AN42:AT59" si="16">IF(ISBLANK($A42)," ",IF(ISNUMBER(Q42),Q42,0))</f>
        <v xml:space="preserve"> </v>
      </c>
      <c r="AO42" s="59" t="str">
        <f t="shared" si="16"/>
        <v xml:space="preserve"> </v>
      </c>
      <c r="AP42" s="59" t="str">
        <f t="shared" si="16"/>
        <v xml:space="preserve"> </v>
      </c>
      <c r="AQ42" s="59" t="str">
        <f t="shared" si="16"/>
        <v xml:space="preserve"> </v>
      </c>
      <c r="AR42" s="59" t="str">
        <f t="shared" si="16"/>
        <v xml:space="preserve"> </v>
      </c>
      <c r="AS42" s="59" t="str">
        <f t="shared" si="16"/>
        <v xml:space="preserve"> </v>
      </c>
      <c r="AT42" s="59" t="str">
        <f t="shared" si="16"/>
        <v xml:space="preserve"> </v>
      </c>
      <c r="AU42" s="60" t="str">
        <f t="shared" si="5"/>
        <v xml:space="preserve"> </v>
      </c>
      <c r="AV42" s="27" t="b">
        <f t="shared" si="11"/>
        <v>0</v>
      </c>
      <c r="AW42" s="27" t="b">
        <f t="shared" si="12"/>
        <v>0</v>
      </c>
      <c r="AX42" s="27" t="b">
        <f t="shared" si="13"/>
        <v>0</v>
      </c>
    </row>
    <row r="43" spans="1:50" x14ac:dyDescent="0.3">
      <c r="A43" s="36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146"/>
      <c r="Q43" s="54"/>
      <c r="R43" s="54"/>
      <c r="S43" s="54"/>
      <c r="T43" s="54"/>
      <c r="U43" s="56"/>
      <c r="V43" s="56"/>
      <c r="W43" s="61"/>
      <c r="X43" s="37" t="str">
        <f t="shared" si="2"/>
        <v xml:space="preserve"> </v>
      </c>
      <c r="Z43" s="59" t="str">
        <f t="shared" ref="Z43:AA59" si="17">IF(ISBLANK($A43)," ",IF(B43=B$9,1,0))</f>
        <v xml:space="preserve"> </v>
      </c>
      <c r="AA43" s="59" t="str">
        <f t="shared" si="17"/>
        <v xml:space="preserve"> </v>
      </c>
      <c r="AB43" s="59" t="str">
        <f t="shared" si="14"/>
        <v xml:space="preserve"> </v>
      </c>
      <c r="AC43" s="59" t="str">
        <f t="shared" ref="AC43:AF59" si="18">IF(ISBLANK($A43)," ",IF(E43=E$9,1,0))</f>
        <v xml:space="preserve"> </v>
      </c>
      <c r="AD43" s="59" t="str">
        <f t="shared" si="18"/>
        <v xml:space="preserve"> </v>
      </c>
      <c r="AE43" s="59" t="str">
        <f t="shared" si="18"/>
        <v xml:space="preserve"> </v>
      </c>
      <c r="AF43" s="59" t="str">
        <f t="shared" si="18"/>
        <v xml:space="preserve"> </v>
      </c>
      <c r="AG43" s="59" t="str">
        <f t="shared" si="15"/>
        <v xml:space="preserve"> </v>
      </c>
      <c r="AH43" s="59" t="str">
        <f t="shared" ref="AH43:AM59" si="19">IF(ISBLANK($A43)," ",IF(J43=J$9,1,0))</f>
        <v xml:space="preserve"> </v>
      </c>
      <c r="AI43" s="59" t="str">
        <f t="shared" si="19"/>
        <v xml:space="preserve"> </v>
      </c>
      <c r="AJ43" s="59" t="str">
        <f t="shared" si="19"/>
        <v xml:space="preserve"> </v>
      </c>
      <c r="AK43" s="59" t="str">
        <f t="shared" si="19"/>
        <v xml:space="preserve"> </v>
      </c>
      <c r="AL43" s="59" t="str">
        <f t="shared" si="19"/>
        <v xml:space="preserve"> </v>
      </c>
      <c r="AM43" s="59" t="str">
        <f t="shared" si="19"/>
        <v xml:space="preserve"> </v>
      </c>
      <c r="AN43" s="59" t="str">
        <f t="shared" si="16"/>
        <v xml:space="preserve"> </v>
      </c>
      <c r="AO43" s="59" t="str">
        <f t="shared" si="16"/>
        <v xml:space="preserve"> </v>
      </c>
      <c r="AP43" s="59" t="str">
        <f t="shared" si="16"/>
        <v xml:space="preserve"> </v>
      </c>
      <c r="AQ43" s="59" t="str">
        <f t="shared" si="16"/>
        <v xml:space="preserve"> </v>
      </c>
      <c r="AR43" s="59" t="str">
        <f t="shared" si="16"/>
        <v xml:space="preserve"> </v>
      </c>
      <c r="AS43" s="59" t="str">
        <f t="shared" si="16"/>
        <v xml:space="preserve"> </v>
      </c>
      <c r="AT43" s="59" t="str">
        <f t="shared" si="16"/>
        <v xml:space="preserve"> </v>
      </c>
      <c r="AU43" s="60" t="str">
        <f t="shared" si="5"/>
        <v xml:space="preserve"> </v>
      </c>
      <c r="AV43" s="27" t="b">
        <f t="shared" si="11"/>
        <v>0</v>
      </c>
      <c r="AW43" s="27" t="b">
        <f t="shared" si="12"/>
        <v>0</v>
      </c>
      <c r="AX43" s="27" t="b">
        <f t="shared" si="13"/>
        <v>0</v>
      </c>
    </row>
    <row r="44" spans="1:50" x14ac:dyDescent="0.3">
      <c r="A44" s="36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146"/>
      <c r="Q44" s="54"/>
      <c r="R44" s="54"/>
      <c r="S44" s="54"/>
      <c r="T44" s="54"/>
      <c r="U44" s="56"/>
      <c r="V44" s="56"/>
      <c r="W44" s="61"/>
      <c r="X44" s="37" t="str">
        <f t="shared" si="2"/>
        <v xml:space="preserve"> </v>
      </c>
      <c r="Z44" s="59" t="str">
        <f t="shared" si="17"/>
        <v xml:space="preserve"> </v>
      </c>
      <c r="AA44" s="59" t="str">
        <f t="shared" si="17"/>
        <v xml:space="preserve"> </v>
      </c>
      <c r="AB44" s="59" t="str">
        <f t="shared" si="14"/>
        <v xml:space="preserve"> </v>
      </c>
      <c r="AC44" s="59" t="str">
        <f t="shared" si="18"/>
        <v xml:space="preserve"> </v>
      </c>
      <c r="AD44" s="59" t="str">
        <f t="shared" si="18"/>
        <v xml:space="preserve"> </v>
      </c>
      <c r="AE44" s="59" t="str">
        <f t="shared" si="18"/>
        <v xml:space="preserve"> </v>
      </c>
      <c r="AF44" s="59" t="str">
        <f t="shared" si="18"/>
        <v xml:space="preserve"> </v>
      </c>
      <c r="AG44" s="59" t="str">
        <f t="shared" si="15"/>
        <v xml:space="preserve"> </v>
      </c>
      <c r="AH44" s="59" t="str">
        <f t="shared" si="19"/>
        <v xml:space="preserve"> </v>
      </c>
      <c r="AI44" s="59" t="str">
        <f t="shared" si="19"/>
        <v xml:space="preserve"> </v>
      </c>
      <c r="AJ44" s="59" t="str">
        <f t="shared" si="19"/>
        <v xml:space="preserve"> </v>
      </c>
      <c r="AK44" s="59" t="str">
        <f t="shared" si="19"/>
        <v xml:space="preserve"> </v>
      </c>
      <c r="AL44" s="59" t="str">
        <f t="shared" si="19"/>
        <v xml:space="preserve"> </v>
      </c>
      <c r="AM44" s="59" t="str">
        <f t="shared" si="19"/>
        <v xml:space="preserve"> </v>
      </c>
      <c r="AN44" s="59" t="str">
        <f t="shared" si="16"/>
        <v xml:space="preserve"> </v>
      </c>
      <c r="AO44" s="59" t="str">
        <f t="shared" si="16"/>
        <v xml:space="preserve"> </v>
      </c>
      <c r="AP44" s="59" t="str">
        <f t="shared" si="16"/>
        <v xml:space="preserve"> </v>
      </c>
      <c r="AQ44" s="59" t="str">
        <f t="shared" si="16"/>
        <v xml:space="preserve"> </v>
      </c>
      <c r="AR44" s="59" t="str">
        <f t="shared" si="16"/>
        <v xml:space="preserve"> </v>
      </c>
      <c r="AS44" s="59" t="str">
        <f t="shared" si="16"/>
        <v xml:space="preserve"> </v>
      </c>
      <c r="AT44" s="59" t="str">
        <f t="shared" si="16"/>
        <v xml:space="preserve"> </v>
      </c>
      <c r="AU44" s="60" t="str">
        <f t="shared" si="5"/>
        <v xml:space="preserve"> </v>
      </c>
      <c r="AV44" s="27" t="b">
        <f t="shared" si="11"/>
        <v>0</v>
      </c>
      <c r="AW44" s="27" t="b">
        <f t="shared" si="12"/>
        <v>0</v>
      </c>
      <c r="AX44" s="27" t="b">
        <f t="shared" si="13"/>
        <v>0</v>
      </c>
    </row>
    <row r="45" spans="1:50" x14ac:dyDescent="0.3">
      <c r="A45" s="36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146"/>
      <c r="Q45" s="54"/>
      <c r="R45" s="54"/>
      <c r="S45" s="54"/>
      <c r="T45" s="54"/>
      <c r="U45" s="56"/>
      <c r="V45" s="56"/>
      <c r="W45" s="61"/>
      <c r="X45" s="37" t="str">
        <f t="shared" si="2"/>
        <v xml:space="preserve"> </v>
      </c>
      <c r="Z45" s="59" t="str">
        <f t="shared" si="17"/>
        <v xml:space="preserve"> </v>
      </c>
      <c r="AA45" s="59" t="str">
        <f t="shared" si="17"/>
        <v xml:space="preserve"> </v>
      </c>
      <c r="AB45" s="59" t="str">
        <f t="shared" si="14"/>
        <v xml:space="preserve"> </v>
      </c>
      <c r="AC45" s="59" t="str">
        <f t="shared" si="18"/>
        <v xml:space="preserve"> </v>
      </c>
      <c r="AD45" s="59" t="str">
        <f t="shared" si="18"/>
        <v xml:space="preserve"> </v>
      </c>
      <c r="AE45" s="59" t="str">
        <f t="shared" si="18"/>
        <v xml:space="preserve"> </v>
      </c>
      <c r="AF45" s="59" t="str">
        <f t="shared" si="18"/>
        <v xml:space="preserve"> </v>
      </c>
      <c r="AG45" s="59" t="str">
        <f t="shared" si="15"/>
        <v xml:space="preserve"> </v>
      </c>
      <c r="AH45" s="59" t="str">
        <f t="shared" si="19"/>
        <v xml:space="preserve"> </v>
      </c>
      <c r="AI45" s="59" t="str">
        <f t="shared" si="19"/>
        <v xml:space="preserve"> </v>
      </c>
      <c r="AJ45" s="59" t="str">
        <f t="shared" si="19"/>
        <v xml:space="preserve"> </v>
      </c>
      <c r="AK45" s="59" t="str">
        <f t="shared" si="19"/>
        <v xml:space="preserve"> </v>
      </c>
      <c r="AL45" s="59" t="str">
        <f t="shared" si="19"/>
        <v xml:space="preserve"> </v>
      </c>
      <c r="AM45" s="59" t="str">
        <f t="shared" si="19"/>
        <v xml:space="preserve"> </v>
      </c>
      <c r="AN45" s="59" t="str">
        <f t="shared" si="16"/>
        <v xml:space="preserve"> </v>
      </c>
      <c r="AO45" s="59" t="str">
        <f t="shared" si="16"/>
        <v xml:space="preserve"> </v>
      </c>
      <c r="AP45" s="59" t="str">
        <f t="shared" si="16"/>
        <v xml:space="preserve"> </v>
      </c>
      <c r="AQ45" s="59" t="str">
        <f t="shared" si="16"/>
        <v xml:space="preserve"> </v>
      </c>
      <c r="AR45" s="59" t="str">
        <f t="shared" si="16"/>
        <v xml:space="preserve"> </v>
      </c>
      <c r="AS45" s="59" t="str">
        <f t="shared" si="16"/>
        <v xml:space="preserve"> </v>
      </c>
      <c r="AT45" s="59" t="str">
        <f t="shared" si="16"/>
        <v xml:space="preserve"> </v>
      </c>
      <c r="AU45" s="60" t="str">
        <f t="shared" si="5"/>
        <v xml:space="preserve"> </v>
      </c>
      <c r="AV45" s="27" t="b">
        <f t="shared" si="11"/>
        <v>0</v>
      </c>
      <c r="AW45" s="27" t="b">
        <f t="shared" si="12"/>
        <v>0</v>
      </c>
      <c r="AX45" s="27" t="b">
        <f t="shared" si="13"/>
        <v>0</v>
      </c>
    </row>
    <row r="46" spans="1:50" x14ac:dyDescent="0.3">
      <c r="A46" s="36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146"/>
      <c r="Q46" s="54"/>
      <c r="R46" s="54"/>
      <c r="S46" s="54"/>
      <c r="T46" s="54"/>
      <c r="U46" s="56"/>
      <c r="V46" s="56"/>
      <c r="W46" s="61"/>
      <c r="X46" s="37" t="str">
        <f t="shared" si="2"/>
        <v xml:space="preserve"> </v>
      </c>
      <c r="Z46" s="59" t="str">
        <f t="shared" si="17"/>
        <v xml:space="preserve"> </v>
      </c>
      <c r="AA46" s="59" t="str">
        <f t="shared" si="17"/>
        <v xml:space="preserve"> </v>
      </c>
      <c r="AB46" s="59" t="str">
        <f t="shared" si="14"/>
        <v xml:space="preserve"> </v>
      </c>
      <c r="AC46" s="59" t="str">
        <f t="shared" si="18"/>
        <v xml:space="preserve"> </v>
      </c>
      <c r="AD46" s="59" t="str">
        <f t="shared" si="18"/>
        <v xml:space="preserve"> </v>
      </c>
      <c r="AE46" s="59" t="str">
        <f t="shared" si="18"/>
        <v xml:space="preserve"> </v>
      </c>
      <c r="AF46" s="59" t="str">
        <f t="shared" si="18"/>
        <v xml:space="preserve"> </v>
      </c>
      <c r="AG46" s="59" t="str">
        <f t="shared" si="15"/>
        <v xml:space="preserve"> </v>
      </c>
      <c r="AH46" s="59" t="str">
        <f t="shared" si="19"/>
        <v xml:space="preserve"> </v>
      </c>
      <c r="AI46" s="59" t="str">
        <f t="shared" si="19"/>
        <v xml:space="preserve"> </v>
      </c>
      <c r="AJ46" s="59" t="str">
        <f t="shared" si="19"/>
        <v xml:space="preserve"> </v>
      </c>
      <c r="AK46" s="59" t="str">
        <f t="shared" si="19"/>
        <v xml:space="preserve"> </v>
      </c>
      <c r="AL46" s="59" t="str">
        <f t="shared" si="19"/>
        <v xml:space="preserve"> </v>
      </c>
      <c r="AM46" s="59" t="str">
        <f t="shared" si="19"/>
        <v xml:space="preserve"> </v>
      </c>
      <c r="AN46" s="59" t="str">
        <f t="shared" si="16"/>
        <v xml:space="preserve"> </v>
      </c>
      <c r="AO46" s="59" t="str">
        <f t="shared" si="16"/>
        <v xml:space="preserve"> </v>
      </c>
      <c r="AP46" s="59" t="str">
        <f t="shared" si="16"/>
        <v xml:space="preserve"> </v>
      </c>
      <c r="AQ46" s="59" t="str">
        <f t="shared" si="16"/>
        <v xml:space="preserve"> </v>
      </c>
      <c r="AR46" s="59" t="str">
        <f t="shared" si="16"/>
        <v xml:space="preserve"> </v>
      </c>
      <c r="AS46" s="59" t="str">
        <f t="shared" si="16"/>
        <v xml:space="preserve"> </v>
      </c>
      <c r="AT46" s="59" t="str">
        <f t="shared" si="16"/>
        <v xml:space="preserve"> </v>
      </c>
      <c r="AU46" s="60"/>
      <c r="AV46" s="27" t="b">
        <f t="shared" si="11"/>
        <v>0</v>
      </c>
      <c r="AW46" s="27" t="b">
        <f t="shared" si="12"/>
        <v>0</v>
      </c>
      <c r="AX46" s="27" t="b">
        <f t="shared" si="13"/>
        <v>0</v>
      </c>
    </row>
    <row r="47" spans="1:50" x14ac:dyDescent="0.3">
      <c r="A47" s="36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146"/>
      <c r="Q47" s="54"/>
      <c r="R47" s="54"/>
      <c r="S47" s="54"/>
      <c r="T47" s="54"/>
      <c r="U47" s="56"/>
      <c r="V47" s="56"/>
      <c r="W47" s="61"/>
      <c r="X47" s="37" t="str">
        <f t="shared" si="2"/>
        <v xml:space="preserve"> </v>
      </c>
      <c r="Z47" s="59" t="str">
        <f t="shared" si="17"/>
        <v xml:space="preserve"> </v>
      </c>
      <c r="AA47" s="59" t="str">
        <f t="shared" si="17"/>
        <v xml:space="preserve"> </v>
      </c>
      <c r="AB47" s="59" t="str">
        <f t="shared" si="14"/>
        <v xml:space="preserve"> </v>
      </c>
      <c r="AC47" s="59" t="str">
        <f t="shared" si="18"/>
        <v xml:space="preserve"> </v>
      </c>
      <c r="AD47" s="59" t="str">
        <f t="shared" si="18"/>
        <v xml:space="preserve"> </v>
      </c>
      <c r="AE47" s="59" t="str">
        <f t="shared" si="18"/>
        <v xml:space="preserve"> </v>
      </c>
      <c r="AF47" s="59" t="str">
        <f t="shared" si="18"/>
        <v xml:space="preserve"> </v>
      </c>
      <c r="AG47" s="59" t="str">
        <f t="shared" si="15"/>
        <v xml:space="preserve"> </v>
      </c>
      <c r="AH47" s="59" t="str">
        <f t="shared" si="19"/>
        <v xml:space="preserve"> </v>
      </c>
      <c r="AI47" s="59" t="str">
        <f t="shared" si="19"/>
        <v xml:space="preserve"> </v>
      </c>
      <c r="AJ47" s="59" t="str">
        <f t="shared" si="19"/>
        <v xml:space="preserve"> </v>
      </c>
      <c r="AK47" s="59" t="str">
        <f t="shared" si="19"/>
        <v xml:space="preserve"> </v>
      </c>
      <c r="AL47" s="59" t="str">
        <f t="shared" si="19"/>
        <v xml:space="preserve"> </v>
      </c>
      <c r="AM47" s="59" t="str">
        <f t="shared" si="19"/>
        <v xml:space="preserve"> </v>
      </c>
      <c r="AN47" s="59" t="str">
        <f t="shared" si="16"/>
        <v xml:space="preserve"> </v>
      </c>
      <c r="AO47" s="59" t="str">
        <f t="shared" si="16"/>
        <v xml:space="preserve"> </v>
      </c>
      <c r="AP47" s="59" t="str">
        <f t="shared" si="16"/>
        <v xml:space="preserve"> </v>
      </c>
      <c r="AQ47" s="59" t="str">
        <f t="shared" si="16"/>
        <v xml:space="preserve"> </v>
      </c>
      <c r="AR47" s="59" t="str">
        <f t="shared" si="16"/>
        <v xml:space="preserve"> </v>
      </c>
      <c r="AS47" s="59" t="str">
        <f t="shared" si="16"/>
        <v xml:space="preserve"> </v>
      </c>
      <c r="AT47" s="59" t="str">
        <f t="shared" si="16"/>
        <v xml:space="preserve"> </v>
      </c>
      <c r="AU47" s="60"/>
      <c r="AV47" s="27" t="b">
        <f t="shared" si="11"/>
        <v>0</v>
      </c>
      <c r="AW47" s="27" t="b">
        <f t="shared" si="12"/>
        <v>0</v>
      </c>
      <c r="AX47" s="27" t="b">
        <f t="shared" si="13"/>
        <v>0</v>
      </c>
    </row>
    <row r="48" spans="1:50" x14ac:dyDescent="0.3">
      <c r="A48" s="36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146"/>
      <c r="Q48" s="54"/>
      <c r="R48" s="54"/>
      <c r="S48" s="54"/>
      <c r="T48" s="54"/>
      <c r="U48" s="56"/>
      <c r="V48" s="56"/>
      <c r="W48" s="61"/>
      <c r="X48" s="37" t="str">
        <f t="shared" si="2"/>
        <v xml:space="preserve"> </v>
      </c>
      <c r="Z48" s="59" t="str">
        <f t="shared" si="17"/>
        <v xml:space="preserve"> </v>
      </c>
      <c r="AA48" s="59" t="str">
        <f t="shared" si="17"/>
        <v xml:space="preserve"> </v>
      </c>
      <c r="AB48" s="59" t="str">
        <f t="shared" si="14"/>
        <v xml:space="preserve"> </v>
      </c>
      <c r="AC48" s="59" t="str">
        <f t="shared" si="18"/>
        <v xml:space="preserve"> </v>
      </c>
      <c r="AD48" s="59" t="str">
        <f t="shared" si="18"/>
        <v xml:space="preserve"> </v>
      </c>
      <c r="AE48" s="59" t="str">
        <f t="shared" si="18"/>
        <v xml:space="preserve"> </v>
      </c>
      <c r="AF48" s="59" t="str">
        <f t="shared" si="18"/>
        <v xml:space="preserve"> </v>
      </c>
      <c r="AG48" s="59" t="str">
        <f t="shared" si="15"/>
        <v xml:space="preserve"> </v>
      </c>
      <c r="AH48" s="59" t="str">
        <f t="shared" si="19"/>
        <v xml:space="preserve"> </v>
      </c>
      <c r="AI48" s="59" t="str">
        <f t="shared" si="19"/>
        <v xml:space="preserve"> </v>
      </c>
      <c r="AJ48" s="59" t="str">
        <f t="shared" si="19"/>
        <v xml:space="preserve"> </v>
      </c>
      <c r="AK48" s="59" t="str">
        <f t="shared" si="19"/>
        <v xml:space="preserve"> </v>
      </c>
      <c r="AL48" s="59" t="str">
        <f t="shared" si="19"/>
        <v xml:space="preserve"> </v>
      </c>
      <c r="AM48" s="59" t="str">
        <f t="shared" si="19"/>
        <v xml:space="preserve"> </v>
      </c>
      <c r="AN48" s="59" t="str">
        <f t="shared" si="16"/>
        <v xml:space="preserve"> </v>
      </c>
      <c r="AO48" s="59" t="str">
        <f t="shared" si="16"/>
        <v xml:space="preserve"> </v>
      </c>
      <c r="AP48" s="59" t="str">
        <f t="shared" si="16"/>
        <v xml:space="preserve"> </v>
      </c>
      <c r="AQ48" s="59" t="str">
        <f t="shared" si="16"/>
        <v xml:space="preserve"> </v>
      </c>
      <c r="AR48" s="59" t="str">
        <f t="shared" si="16"/>
        <v xml:space="preserve"> </v>
      </c>
      <c r="AS48" s="59" t="str">
        <f t="shared" si="16"/>
        <v xml:space="preserve"> </v>
      </c>
      <c r="AT48" s="59" t="str">
        <f t="shared" si="16"/>
        <v xml:space="preserve"> </v>
      </c>
      <c r="AU48" s="60"/>
      <c r="AV48" s="27" t="b">
        <f t="shared" si="11"/>
        <v>0</v>
      </c>
      <c r="AW48" s="27" t="b">
        <f t="shared" si="12"/>
        <v>0</v>
      </c>
      <c r="AX48" s="27" t="b">
        <f t="shared" si="13"/>
        <v>0</v>
      </c>
    </row>
    <row r="49" spans="1:56" x14ac:dyDescent="0.3">
      <c r="A49" s="36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146"/>
      <c r="Q49" s="54"/>
      <c r="R49" s="54"/>
      <c r="S49" s="54"/>
      <c r="T49" s="54"/>
      <c r="U49" s="56"/>
      <c r="V49" s="56"/>
      <c r="W49" s="61"/>
      <c r="X49" s="37" t="str">
        <f t="shared" si="2"/>
        <v xml:space="preserve"> </v>
      </c>
      <c r="Z49" s="59" t="str">
        <f t="shared" si="17"/>
        <v xml:space="preserve"> </v>
      </c>
      <c r="AA49" s="59" t="str">
        <f t="shared" si="17"/>
        <v xml:space="preserve"> </v>
      </c>
      <c r="AB49" s="59" t="str">
        <f t="shared" si="14"/>
        <v xml:space="preserve"> </v>
      </c>
      <c r="AC49" s="59" t="str">
        <f t="shared" si="18"/>
        <v xml:space="preserve"> </v>
      </c>
      <c r="AD49" s="59" t="str">
        <f t="shared" si="18"/>
        <v xml:space="preserve"> </v>
      </c>
      <c r="AE49" s="59" t="str">
        <f t="shared" si="18"/>
        <v xml:space="preserve"> </v>
      </c>
      <c r="AF49" s="59" t="str">
        <f t="shared" si="18"/>
        <v xml:space="preserve"> </v>
      </c>
      <c r="AG49" s="59" t="str">
        <f t="shared" si="15"/>
        <v xml:space="preserve"> </v>
      </c>
      <c r="AH49" s="59" t="str">
        <f t="shared" si="19"/>
        <v xml:space="preserve"> </v>
      </c>
      <c r="AI49" s="59" t="str">
        <f t="shared" si="19"/>
        <v xml:space="preserve"> </v>
      </c>
      <c r="AJ49" s="59" t="str">
        <f t="shared" si="19"/>
        <v xml:space="preserve"> </v>
      </c>
      <c r="AK49" s="59" t="str">
        <f t="shared" si="19"/>
        <v xml:space="preserve"> </v>
      </c>
      <c r="AL49" s="59" t="str">
        <f t="shared" si="19"/>
        <v xml:space="preserve"> </v>
      </c>
      <c r="AM49" s="59" t="str">
        <f t="shared" si="19"/>
        <v xml:space="preserve"> </v>
      </c>
      <c r="AN49" s="59" t="str">
        <f t="shared" si="16"/>
        <v xml:space="preserve"> </v>
      </c>
      <c r="AO49" s="59" t="str">
        <f t="shared" si="16"/>
        <v xml:space="preserve"> </v>
      </c>
      <c r="AP49" s="59" t="str">
        <f t="shared" si="16"/>
        <v xml:space="preserve"> </v>
      </c>
      <c r="AQ49" s="59" t="str">
        <f t="shared" si="16"/>
        <v xml:space="preserve"> </v>
      </c>
      <c r="AR49" s="59" t="str">
        <f t="shared" si="16"/>
        <v xml:space="preserve"> </v>
      </c>
      <c r="AS49" s="59" t="str">
        <f t="shared" si="16"/>
        <v xml:space="preserve"> </v>
      </c>
      <c r="AT49" s="59" t="str">
        <f t="shared" si="16"/>
        <v xml:space="preserve"> </v>
      </c>
      <c r="AU49" s="60"/>
      <c r="AV49" s="27" t="b">
        <f t="shared" si="11"/>
        <v>0</v>
      </c>
      <c r="AW49" s="27" t="b">
        <f t="shared" si="12"/>
        <v>0</v>
      </c>
      <c r="AX49" s="27" t="b">
        <f t="shared" si="13"/>
        <v>0</v>
      </c>
    </row>
    <row r="50" spans="1:56" x14ac:dyDescent="0.3">
      <c r="A50" s="36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146"/>
      <c r="Q50" s="54"/>
      <c r="R50" s="54"/>
      <c r="S50" s="54"/>
      <c r="T50" s="54"/>
      <c r="U50" s="56"/>
      <c r="V50" s="56"/>
      <c r="W50" s="61"/>
      <c r="X50" s="37" t="str">
        <f t="shared" si="2"/>
        <v xml:space="preserve"> </v>
      </c>
      <c r="Z50" s="59" t="str">
        <f t="shared" si="17"/>
        <v xml:space="preserve"> </v>
      </c>
      <c r="AA50" s="59" t="str">
        <f t="shared" si="17"/>
        <v xml:space="preserve"> </v>
      </c>
      <c r="AB50" s="59" t="str">
        <f t="shared" si="14"/>
        <v xml:space="preserve"> </v>
      </c>
      <c r="AC50" s="59" t="str">
        <f t="shared" si="18"/>
        <v xml:space="preserve"> </v>
      </c>
      <c r="AD50" s="59" t="str">
        <f t="shared" si="18"/>
        <v xml:space="preserve"> </v>
      </c>
      <c r="AE50" s="59" t="str">
        <f t="shared" si="18"/>
        <v xml:space="preserve"> </v>
      </c>
      <c r="AF50" s="59" t="str">
        <f t="shared" si="18"/>
        <v xml:space="preserve"> </v>
      </c>
      <c r="AG50" s="59" t="str">
        <f t="shared" si="15"/>
        <v xml:space="preserve"> </v>
      </c>
      <c r="AH50" s="59" t="str">
        <f t="shared" si="19"/>
        <v xml:space="preserve"> </v>
      </c>
      <c r="AI50" s="59" t="str">
        <f t="shared" si="19"/>
        <v xml:space="preserve"> </v>
      </c>
      <c r="AJ50" s="59" t="str">
        <f t="shared" si="19"/>
        <v xml:space="preserve"> </v>
      </c>
      <c r="AK50" s="59" t="str">
        <f t="shared" si="19"/>
        <v xml:space="preserve"> </v>
      </c>
      <c r="AL50" s="59" t="str">
        <f t="shared" si="19"/>
        <v xml:space="preserve"> </v>
      </c>
      <c r="AM50" s="59" t="str">
        <f t="shared" si="19"/>
        <v xml:space="preserve"> </v>
      </c>
      <c r="AN50" s="59" t="str">
        <f t="shared" si="16"/>
        <v xml:space="preserve"> </v>
      </c>
      <c r="AO50" s="59" t="str">
        <f t="shared" si="16"/>
        <v xml:space="preserve"> </v>
      </c>
      <c r="AP50" s="59" t="str">
        <f t="shared" si="16"/>
        <v xml:space="preserve"> </v>
      </c>
      <c r="AQ50" s="59" t="str">
        <f t="shared" si="16"/>
        <v xml:space="preserve"> </v>
      </c>
      <c r="AR50" s="59" t="str">
        <f t="shared" si="16"/>
        <v xml:space="preserve"> </v>
      </c>
      <c r="AS50" s="59" t="str">
        <f t="shared" si="16"/>
        <v xml:space="preserve"> </v>
      </c>
      <c r="AT50" s="59" t="str">
        <f t="shared" si="16"/>
        <v xml:space="preserve"> </v>
      </c>
      <c r="AU50" s="60"/>
      <c r="AV50" s="27" t="b">
        <f t="shared" si="11"/>
        <v>0</v>
      </c>
      <c r="AW50" s="27" t="b">
        <f t="shared" si="12"/>
        <v>0</v>
      </c>
      <c r="AX50" s="27" t="b">
        <f t="shared" si="13"/>
        <v>0</v>
      </c>
    </row>
    <row r="51" spans="1:56" x14ac:dyDescent="0.3">
      <c r="A51" s="36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146"/>
      <c r="Q51" s="54"/>
      <c r="R51" s="54"/>
      <c r="S51" s="54"/>
      <c r="T51" s="54"/>
      <c r="U51" s="56"/>
      <c r="V51" s="56"/>
      <c r="W51" s="61"/>
      <c r="X51" s="37" t="str">
        <f t="shared" si="2"/>
        <v xml:space="preserve"> </v>
      </c>
      <c r="Z51" s="59" t="str">
        <f t="shared" si="17"/>
        <v xml:space="preserve"> </v>
      </c>
      <c r="AA51" s="59" t="str">
        <f t="shared" si="17"/>
        <v xml:space="preserve"> </v>
      </c>
      <c r="AB51" s="59" t="str">
        <f t="shared" si="14"/>
        <v xml:space="preserve"> </v>
      </c>
      <c r="AC51" s="59" t="str">
        <f t="shared" si="18"/>
        <v xml:space="preserve"> </v>
      </c>
      <c r="AD51" s="59" t="str">
        <f t="shared" si="18"/>
        <v xml:space="preserve"> </v>
      </c>
      <c r="AE51" s="59" t="str">
        <f t="shared" si="18"/>
        <v xml:space="preserve"> </v>
      </c>
      <c r="AF51" s="59" t="str">
        <f t="shared" si="18"/>
        <v xml:space="preserve"> </v>
      </c>
      <c r="AG51" s="59" t="str">
        <f t="shared" si="15"/>
        <v xml:space="preserve"> </v>
      </c>
      <c r="AH51" s="59" t="str">
        <f t="shared" si="19"/>
        <v xml:space="preserve"> </v>
      </c>
      <c r="AI51" s="59" t="str">
        <f t="shared" si="19"/>
        <v xml:space="preserve"> </v>
      </c>
      <c r="AJ51" s="59" t="str">
        <f t="shared" si="19"/>
        <v xml:space="preserve"> </v>
      </c>
      <c r="AK51" s="59" t="str">
        <f t="shared" si="19"/>
        <v xml:space="preserve"> </v>
      </c>
      <c r="AL51" s="59" t="str">
        <f t="shared" si="19"/>
        <v xml:space="preserve"> </v>
      </c>
      <c r="AM51" s="59" t="str">
        <f t="shared" si="19"/>
        <v xml:space="preserve"> </v>
      </c>
      <c r="AN51" s="59" t="str">
        <f t="shared" si="16"/>
        <v xml:space="preserve"> </v>
      </c>
      <c r="AO51" s="59" t="str">
        <f t="shared" si="16"/>
        <v xml:space="preserve"> </v>
      </c>
      <c r="AP51" s="59" t="str">
        <f t="shared" si="16"/>
        <v xml:space="preserve"> </v>
      </c>
      <c r="AQ51" s="59" t="str">
        <f t="shared" si="16"/>
        <v xml:space="preserve"> </v>
      </c>
      <c r="AR51" s="59" t="str">
        <f t="shared" si="16"/>
        <v xml:space="preserve"> </v>
      </c>
      <c r="AS51" s="59" t="str">
        <f t="shared" si="16"/>
        <v xml:space="preserve"> </v>
      </c>
      <c r="AT51" s="59" t="str">
        <f t="shared" si="16"/>
        <v xml:space="preserve"> </v>
      </c>
      <c r="AU51" s="60"/>
      <c r="AV51" s="27" t="b">
        <f t="shared" si="11"/>
        <v>0</v>
      </c>
      <c r="AW51" s="27" t="b">
        <f t="shared" si="12"/>
        <v>0</v>
      </c>
      <c r="AX51" s="27" t="b">
        <f t="shared" si="13"/>
        <v>0</v>
      </c>
    </row>
    <row r="52" spans="1:56" x14ac:dyDescent="0.3">
      <c r="A52" s="36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146"/>
      <c r="Q52" s="54"/>
      <c r="R52" s="54"/>
      <c r="S52" s="54"/>
      <c r="T52" s="54"/>
      <c r="U52" s="56"/>
      <c r="V52" s="56"/>
      <c r="W52" s="61"/>
      <c r="X52" s="37" t="str">
        <f t="shared" si="2"/>
        <v xml:space="preserve"> </v>
      </c>
      <c r="Z52" s="59" t="str">
        <f t="shared" si="17"/>
        <v xml:space="preserve"> </v>
      </c>
      <c r="AA52" s="59" t="str">
        <f t="shared" si="17"/>
        <v xml:space="preserve"> </v>
      </c>
      <c r="AB52" s="59" t="str">
        <f t="shared" si="14"/>
        <v xml:space="preserve"> </v>
      </c>
      <c r="AC52" s="59" t="str">
        <f t="shared" si="18"/>
        <v xml:space="preserve"> </v>
      </c>
      <c r="AD52" s="59" t="str">
        <f t="shared" si="18"/>
        <v xml:space="preserve"> </v>
      </c>
      <c r="AE52" s="59" t="str">
        <f t="shared" si="18"/>
        <v xml:space="preserve"> </v>
      </c>
      <c r="AF52" s="59" t="str">
        <f t="shared" si="18"/>
        <v xml:space="preserve"> </v>
      </c>
      <c r="AG52" s="59" t="str">
        <f t="shared" si="15"/>
        <v xml:space="preserve"> </v>
      </c>
      <c r="AH52" s="59" t="str">
        <f t="shared" si="19"/>
        <v xml:space="preserve"> </v>
      </c>
      <c r="AI52" s="59" t="str">
        <f t="shared" si="19"/>
        <v xml:space="preserve"> </v>
      </c>
      <c r="AJ52" s="59" t="str">
        <f t="shared" si="19"/>
        <v xml:space="preserve"> </v>
      </c>
      <c r="AK52" s="59" t="str">
        <f t="shared" si="19"/>
        <v xml:space="preserve"> </v>
      </c>
      <c r="AL52" s="59" t="str">
        <f t="shared" si="19"/>
        <v xml:space="preserve"> </v>
      </c>
      <c r="AM52" s="59" t="str">
        <f t="shared" si="19"/>
        <v xml:space="preserve"> </v>
      </c>
      <c r="AN52" s="59" t="str">
        <f t="shared" si="16"/>
        <v xml:space="preserve"> </v>
      </c>
      <c r="AO52" s="59" t="str">
        <f t="shared" si="16"/>
        <v xml:space="preserve"> </v>
      </c>
      <c r="AP52" s="59" t="str">
        <f t="shared" si="16"/>
        <v xml:space="preserve"> </v>
      </c>
      <c r="AQ52" s="59" t="str">
        <f t="shared" si="16"/>
        <v xml:space="preserve"> </v>
      </c>
      <c r="AR52" s="59" t="str">
        <f t="shared" si="16"/>
        <v xml:space="preserve"> </v>
      </c>
      <c r="AS52" s="59" t="str">
        <f t="shared" si="16"/>
        <v xml:space="preserve"> </v>
      </c>
      <c r="AT52" s="59" t="str">
        <f t="shared" si="16"/>
        <v xml:space="preserve"> </v>
      </c>
      <c r="AU52" s="60"/>
      <c r="AV52" s="27" t="b">
        <f t="shared" si="11"/>
        <v>0</v>
      </c>
      <c r="AW52" s="27" t="b">
        <f t="shared" si="12"/>
        <v>0</v>
      </c>
      <c r="AX52" s="27" t="b">
        <f t="shared" si="13"/>
        <v>0</v>
      </c>
    </row>
    <row r="53" spans="1:56" x14ac:dyDescent="0.3">
      <c r="A53" s="36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146"/>
      <c r="Q53" s="54"/>
      <c r="R53" s="54"/>
      <c r="S53" s="54"/>
      <c r="T53" s="54"/>
      <c r="U53" s="56"/>
      <c r="V53" s="56"/>
      <c r="W53" s="61"/>
      <c r="X53" s="37" t="str">
        <f t="shared" si="2"/>
        <v xml:space="preserve"> </v>
      </c>
      <c r="Z53" s="59" t="str">
        <f t="shared" si="17"/>
        <v xml:space="preserve"> </v>
      </c>
      <c r="AA53" s="59" t="str">
        <f t="shared" si="17"/>
        <v xml:space="preserve"> </v>
      </c>
      <c r="AB53" s="59" t="str">
        <f t="shared" si="14"/>
        <v xml:space="preserve"> </v>
      </c>
      <c r="AC53" s="59" t="str">
        <f t="shared" si="18"/>
        <v xml:space="preserve"> </v>
      </c>
      <c r="AD53" s="59" t="str">
        <f t="shared" si="18"/>
        <v xml:space="preserve"> </v>
      </c>
      <c r="AE53" s="59" t="str">
        <f t="shared" si="18"/>
        <v xml:space="preserve"> </v>
      </c>
      <c r="AF53" s="59" t="str">
        <f t="shared" si="18"/>
        <v xml:space="preserve"> </v>
      </c>
      <c r="AG53" s="59" t="str">
        <f t="shared" si="15"/>
        <v xml:space="preserve"> </v>
      </c>
      <c r="AH53" s="59" t="str">
        <f t="shared" si="19"/>
        <v xml:space="preserve"> </v>
      </c>
      <c r="AI53" s="59" t="str">
        <f t="shared" si="19"/>
        <v xml:space="preserve"> </v>
      </c>
      <c r="AJ53" s="59" t="str">
        <f t="shared" si="19"/>
        <v xml:space="preserve"> </v>
      </c>
      <c r="AK53" s="59" t="str">
        <f t="shared" si="19"/>
        <v xml:space="preserve"> </v>
      </c>
      <c r="AL53" s="59" t="str">
        <f t="shared" si="19"/>
        <v xml:space="preserve"> </v>
      </c>
      <c r="AM53" s="59" t="str">
        <f t="shared" si="19"/>
        <v xml:space="preserve"> </v>
      </c>
      <c r="AN53" s="59" t="str">
        <f t="shared" si="16"/>
        <v xml:space="preserve"> </v>
      </c>
      <c r="AO53" s="59" t="str">
        <f t="shared" si="16"/>
        <v xml:space="preserve"> </v>
      </c>
      <c r="AP53" s="59" t="str">
        <f t="shared" si="16"/>
        <v xml:space="preserve"> </v>
      </c>
      <c r="AQ53" s="59" t="str">
        <f t="shared" si="16"/>
        <v xml:space="preserve"> </v>
      </c>
      <c r="AR53" s="59" t="str">
        <f t="shared" si="16"/>
        <v xml:space="preserve"> </v>
      </c>
      <c r="AS53" s="59" t="str">
        <f t="shared" si="16"/>
        <v xml:space="preserve"> </v>
      </c>
      <c r="AT53" s="59" t="str">
        <f t="shared" si="16"/>
        <v xml:space="preserve"> </v>
      </c>
      <c r="AU53" s="60"/>
      <c r="AV53" s="27" t="b">
        <f t="shared" si="11"/>
        <v>0</v>
      </c>
      <c r="AW53" s="27" t="b">
        <f t="shared" si="12"/>
        <v>0</v>
      </c>
      <c r="AX53" s="27" t="b">
        <f t="shared" si="13"/>
        <v>0</v>
      </c>
    </row>
    <row r="54" spans="1:56" x14ac:dyDescent="0.3">
      <c r="A54" s="36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146"/>
      <c r="Q54" s="54"/>
      <c r="R54" s="54"/>
      <c r="S54" s="54"/>
      <c r="T54" s="54"/>
      <c r="U54" s="56"/>
      <c r="V54" s="56"/>
      <c r="W54" s="61"/>
      <c r="X54" s="37" t="str">
        <f t="shared" si="2"/>
        <v xml:space="preserve"> </v>
      </c>
      <c r="Z54" s="59" t="str">
        <f t="shared" si="17"/>
        <v xml:space="preserve"> </v>
      </c>
      <c r="AA54" s="59" t="str">
        <f t="shared" si="17"/>
        <v xml:space="preserve"> </v>
      </c>
      <c r="AB54" s="59" t="str">
        <f t="shared" si="14"/>
        <v xml:space="preserve"> </v>
      </c>
      <c r="AC54" s="59" t="str">
        <f t="shared" si="18"/>
        <v xml:space="preserve"> </v>
      </c>
      <c r="AD54" s="59" t="str">
        <f t="shared" si="18"/>
        <v xml:space="preserve"> </v>
      </c>
      <c r="AE54" s="59" t="str">
        <f t="shared" si="18"/>
        <v xml:space="preserve"> </v>
      </c>
      <c r="AF54" s="59" t="str">
        <f t="shared" si="18"/>
        <v xml:space="preserve"> </v>
      </c>
      <c r="AG54" s="59" t="str">
        <f t="shared" si="15"/>
        <v xml:space="preserve"> </v>
      </c>
      <c r="AH54" s="59" t="str">
        <f t="shared" si="19"/>
        <v xml:space="preserve"> </v>
      </c>
      <c r="AI54" s="59" t="str">
        <f t="shared" si="19"/>
        <v xml:space="preserve"> </v>
      </c>
      <c r="AJ54" s="59" t="str">
        <f t="shared" si="19"/>
        <v xml:space="preserve"> </v>
      </c>
      <c r="AK54" s="59" t="str">
        <f t="shared" si="19"/>
        <v xml:space="preserve"> </v>
      </c>
      <c r="AL54" s="59" t="str">
        <f t="shared" si="19"/>
        <v xml:space="preserve"> </v>
      </c>
      <c r="AM54" s="59" t="str">
        <f t="shared" si="19"/>
        <v xml:space="preserve"> </v>
      </c>
      <c r="AN54" s="59" t="str">
        <f t="shared" si="16"/>
        <v xml:space="preserve"> </v>
      </c>
      <c r="AO54" s="59" t="str">
        <f t="shared" si="16"/>
        <v xml:space="preserve"> </v>
      </c>
      <c r="AP54" s="59" t="str">
        <f t="shared" si="16"/>
        <v xml:space="preserve"> </v>
      </c>
      <c r="AQ54" s="59" t="str">
        <f t="shared" si="16"/>
        <v xml:space="preserve"> </v>
      </c>
      <c r="AR54" s="59" t="str">
        <f t="shared" si="16"/>
        <v xml:space="preserve"> </v>
      </c>
      <c r="AS54" s="59" t="str">
        <f t="shared" si="16"/>
        <v xml:space="preserve"> </v>
      </c>
      <c r="AT54" s="59" t="str">
        <f t="shared" si="16"/>
        <v xml:space="preserve"> </v>
      </c>
      <c r="AU54" s="60"/>
      <c r="AV54" s="27" t="b">
        <f t="shared" si="11"/>
        <v>0</v>
      </c>
      <c r="AW54" s="27" t="b">
        <f t="shared" si="12"/>
        <v>0</v>
      </c>
      <c r="AX54" s="27" t="b">
        <f t="shared" si="13"/>
        <v>0</v>
      </c>
    </row>
    <row r="55" spans="1:56" x14ac:dyDescent="0.3">
      <c r="A55" s="36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146"/>
      <c r="Q55" s="54"/>
      <c r="R55" s="54"/>
      <c r="S55" s="54"/>
      <c r="T55" s="54"/>
      <c r="U55" s="56"/>
      <c r="V55" s="56"/>
      <c r="W55" s="61"/>
      <c r="X55" s="37" t="str">
        <f t="shared" si="2"/>
        <v xml:space="preserve"> </v>
      </c>
      <c r="Z55" s="59" t="str">
        <f t="shared" si="17"/>
        <v xml:space="preserve"> </v>
      </c>
      <c r="AA55" s="59" t="str">
        <f t="shared" si="17"/>
        <v xml:space="preserve"> </v>
      </c>
      <c r="AB55" s="59" t="str">
        <f t="shared" si="14"/>
        <v xml:space="preserve"> </v>
      </c>
      <c r="AC55" s="59" t="str">
        <f t="shared" si="18"/>
        <v xml:space="preserve"> </v>
      </c>
      <c r="AD55" s="59" t="str">
        <f t="shared" si="18"/>
        <v xml:space="preserve"> </v>
      </c>
      <c r="AE55" s="59" t="str">
        <f t="shared" si="18"/>
        <v xml:space="preserve"> </v>
      </c>
      <c r="AF55" s="59" t="str">
        <f t="shared" si="18"/>
        <v xml:space="preserve"> </v>
      </c>
      <c r="AG55" s="59" t="str">
        <f t="shared" si="15"/>
        <v xml:space="preserve"> </v>
      </c>
      <c r="AH55" s="59" t="str">
        <f t="shared" si="19"/>
        <v xml:space="preserve"> </v>
      </c>
      <c r="AI55" s="59" t="str">
        <f t="shared" si="19"/>
        <v xml:space="preserve"> </v>
      </c>
      <c r="AJ55" s="59" t="str">
        <f t="shared" si="19"/>
        <v xml:space="preserve"> </v>
      </c>
      <c r="AK55" s="59" t="str">
        <f t="shared" si="19"/>
        <v xml:space="preserve"> </v>
      </c>
      <c r="AL55" s="59" t="str">
        <f t="shared" si="19"/>
        <v xml:space="preserve"> </v>
      </c>
      <c r="AM55" s="59" t="str">
        <f t="shared" si="19"/>
        <v xml:space="preserve"> </v>
      </c>
      <c r="AN55" s="59" t="str">
        <f t="shared" si="16"/>
        <v xml:space="preserve"> </v>
      </c>
      <c r="AO55" s="59" t="str">
        <f t="shared" si="16"/>
        <v xml:space="preserve"> </v>
      </c>
      <c r="AP55" s="59" t="str">
        <f t="shared" si="16"/>
        <v xml:space="preserve"> </v>
      </c>
      <c r="AQ55" s="59" t="str">
        <f t="shared" si="16"/>
        <v xml:space="preserve"> </v>
      </c>
      <c r="AR55" s="59" t="str">
        <f t="shared" si="16"/>
        <v xml:space="preserve"> </v>
      </c>
      <c r="AS55" s="59" t="str">
        <f t="shared" si="16"/>
        <v xml:space="preserve"> </v>
      </c>
      <c r="AT55" s="59" t="str">
        <f t="shared" si="16"/>
        <v xml:space="preserve"> </v>
      </c>
      <c r="AU55" s="60"/>
      <c r="AV55" s="27" t="b">
        <f t="shared" si="11"/>
        <v>0</v>
      </c>
      <c r="AW55" s="27" t="b">
        <f t="shared" si="12"/>
        <v>0</v>
      </c>
      <c r="AX55" s="27" t="b">
        <f t="shared" si="13"/>
        <v>0</v>
      </c>
    </row>
    <row r="56" spans="1:56" x14ac:dyDescent="0.3">
      <c r="A56" s="36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146"/>
      <c r="Q56" s="54"/>
      <c r="R56" s="54"/>
      <c r="S56" s="54"/>
      <c r="T56" s="54"/>
      <c r="U56" s="56"/>
      <c r="V56" s="56"/>
      <c r="W56" s="61"/>
      <c r="X56" s="37" t="str">
        <f t="shared" si="2"/>
        <v xml:space="preserve"> </v>
      </c>
      <c r="Z56" s="59" t="str">
        <f t="shared" si="17"/>
        <v xml:space="preserve"> </v>
      </c>
      <c r="AA56" s="59" t="str">
        <f t="shared" si="17"/>
        <v xml:space="preserve"> </v>
      </c>
      <c r="AB56" s="59" t="str">
        <f t="shared" si="14"/>
        <v xml:space="preserve"> </v>
      </c>
      <c r="AC56" s="59" t="str">
        <f t="shared" si="18"/>
        <v xml:space="preserve"> </v>
      </c>
      <c r="AD56" s="59" t="str">
        <f t="shared" si="18"/>
        <v xml:space="preserve"> </v>
      </c>
      <c r="AE56" s="59" t="str">
        <f t="shared" si="18"/>
        <v xml:space="preserve"> </v>
      </c>
      <c r="AF56" s="59" t="str">
        <f t="shared" si="18"/>
        <v xml:space="preserve"> </v>
      </c>
      <c r="AG56" s="59" t="str">
        <f t="shared" si="15"/>
        <v xml:space="preserve"> </v>
      </c>
      <c r="AH56" s="59" t="str">
        <f t="shared" si="19"/>
        <v xml:space="preserve"> </v>
      </c>
      <c r="AI56" s="59" t="str">
        <f t="shared" si="19"/>
        <v xml:space="preserve"> </v>
      </c>
      <c r="AJ56" s="59" t="str">
        <f t="shared" si="19"/>
        <v xml:space="preserve"> </v>
      </c>
      <c r="AK56" s="59" t="str">
        <f t="shared" si="19"/>
        <v xml:space="preserve"> </v>
      </c>
      <c r="AL56" s="59" t="str">
        <f t="shared" si="19"/>
        <v xml:space="preserve"> </v>
      </c>
      <c r="AM56" s="59" t="str">
        <f t="shared" si="19"/>
        <v xml:space="preserve"> </v>
      </c>
      <c r="AN56" s="59" t="str">
        <f t="shared" si="16"/>
        <v xml:space="preserve"> </v>
      </c>
      <c r="AO56" s="59" t="str">
        <f t="shared" si="16"/>
        <v xml:space="preserve"> </v>
      </c>
      <c r="AP56" s="59" t="str">
        <f t="shared" si="16"/>
        <v xml:space="preserve"> </v>
      </c>
      <c r="AQ56" s="59" t="str">
        <f t="shared" si="16"/>
        <v xml:space="preserve"> </v>
      </c>
      <c r="AR56" s="59" t="str">
        <f t="shared" si="16"/>
        <v xml:space="preserve"> </v>
      </c>
      <c r="AS56" s="59" t="str">
        <f t="shared" si="16"/>
        <v xml:space="preserve"> </v>
      </c>
      <c r="AT56" s="59" t="str">
        <f t="shared" si="16"/>
        <v xml:space="preserve"> </v>
      </c>
      <c r="AU56" s="60" t="str">
        <f>IF(ISBLANK($A56)," ",SUM(Z56:AT56))</f>
        <v xml:space="preserve"> </v>
      </c>
      <c r="AV56" s="27" t="b">
        <f t="shared" si="11"/>
        <v>0</v>
      </c>
      <c r="AW56" s="27" t="b">
        <f t="shared" si="12"/>
        <v>0</v>
      </c>
      <c r="AX56" s="27" t="b">
        <f t="shared" si="13"/>
        <v>0</v>
      </c>
    </row>
    <row r="57" spans="1:56" x14ac:dyDescent="0.3">
      <c r="A57" s="36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146"/>
      <c r="Q57" s="54"/>
      <c r="R57" s="54"/>
      <c r="S57" s="54"/>
      <c r="T57" s="54"/>
      <c r="U57" s="56"/>
      <c r="V57" s="56"/>
      <c r="W57" s="61"/>
      <c r="X57" s="37" t="str">
        <f t="shared" si="2"/>
        <v xml:space="preserve"> </v>
      </c>
      <c r="Z57" s="59" t="str">
        <f t="shared" si="17"/>
        <v xml:space="preserve"> </v>
      </c>
      <c r="AA57" s="59" t="str">
        <f t="shared" si="17"/>
        <v xml:space="preserve"> </v>
      </c>
      <c r="AB57" s="59" t="str">
        <f t="shared" si="14"/>
        <v xml:space="preserve"> </v>
      </c>
      <c r="AC57" s="59" t="str">
        <f t="shared" si="18"/>
        <v xml:space="preserve"> </v>
      </c>
      <c r="AD57" s="59" t="str">
        <f t="shared" si="18"/>
        <v xml:space="preserve"> </v>
      </c>
      <c r="AE57" s="59" t="str">
        <f t="shared" si="18"/>
        <v xml:space="preserve"> </v>
      </c>
      <c r="AF57" s="59" t="str">
        <f t="shared" si="18"/>
        <v xml:space="preserve"> </v>
      </c>
      <c r="AG57" s="59" t="str">
        <f t="shared" si="15"/>
        <v xml:space="preserve"> </v>
      </c>
      <c r="AH57" s="59" t="str">
        <f t="shared" si="19"/>
        <v xml:space="preserve"> </v>
      </c>
      <c r="AI57" s="59" t="str">
        <f t="shared" si="19"/>
        <v xml:space="preserve"> </v>
      </c>
      <c r="AJ57" s="59" t="str">
        <f t="shared" si="19"/>
        <v xml:space="preserve"> </v>
      </c>
      <c r="AK57" s="59" t="str">
        <f t="shared" si="19"/>
        <v xml:space="preserve"> </v>
      </c>
      <c r="AL57" s="59" t="str">
        <f t="shared" si="19"/>
        <v xml:space="preserve"> </v>
      </c>
      <c r="AM57" s="59" t="str">
        <f t="shared" si="19"/>
        <v xml:space="preserve"> </v>
      </c>
      <c r="AN57" s="59" t="str">
        <f t="shared" si="16"/>
        <v xml:space="preserve"> </v>
      </c>
      <c r="AO57" s="59" t="str">
        <f t="shared" si="16"/>
        <v xml:space="preserve"> </v>
      </c>
      <c r="AP57" s="59" t="str">
        <f t="shared" si="16"/>
        <v xml:space="preserve"> </v>
      </c>
      <c r="AQ57" s="59" t="str">
        <f t="shared" si="16"/>
        <v xml:space="preserve"> </v>
      </c>
      <c r="AR57" s="59" t="str">
        <f t="shared" si="16"/>
        <v xml:space="preserve"> </v>
      </c>
      <c r="AS57" s="59" t="str">
        <f t="shared" si="16"/>
        <v xml:space="preserve"> </v>
      </c>
      <c r="AT57" s="59" t="str">
        <f t="shared" si="16"/>
        <v xml:space="preserve"> </v>
      </c>
      <c r="AU57" s="60" t="str">
        <f>IF(ISBLANK($A57)," ",SUM(Z57:AT57))</f>
        <v xml:space="preserve"> </v>
      </c>
      <c r="AV57" s="27" t="b">
        <f t="shared" si="11"/>
        <v>0</v>
      </c>
      <c r="AW57" s="27" t="b">
        <f t="shared" si="12"/>
        <v>0</v>
      </c>
      <c r="AX57" s="27" t="b">
        <f t="shared" si="13"/>
        <v>0</v>
      </c>
    </row>
    <row r="58" spans="1:56" x14ac:dyDescent="0.3">
      <c r="A58" s="36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146"/>
      <c r="Q58" s="54"/>
      <c r="R58" s="54"/>
      <c r="S58" s="54"/>
      <c r="T58" s="54"/>
      <c r="U58" s="56"/>
      <c r="V58" s="56"/>
      <c r="W58" s="61"/>
      <c r="X58" s="37" t="str">
        <f t="shared" si="2"/>
        <v xml:space="preserve"> </v>
      </c>
      <c r="Z58" s="59" t="str">
        <f t="shared" si="17"/>
        <v xml:space="preserve"> </v>
      </c>
      <c r="AA58" s="59" t="str">
        <f t="shared" si="17"/>
        <v xml:space="preserve"> </v>
      </c>
      <c r="AB58" s="59" t="str">
        <f t="shared" si="14"/>
        <v xml:space="preserve"> </v>
      </c>
      <c r="AC58" s="59" t="str">
        <f t="shared" si="18"/>
        <v xml:space="preserve"> </v>
      </c>
      <c r="AD58" s="59" t="str">
        <f t="shared" si="18"/>
        <v xml:space="preserve"> </v>
      </c>
      <c r="AE58" s="59" t="str">
        <f t="shared" si="18"/>
        <v xml:space="preserve"> </v>
      </c>
      <c r="AF58" s="59" t="str">
        <f t="shared" si="18"/>
        <v xml:space="preserve"> </v>
      </c>
      <c r="AG58" s="59" t="str">
        <f t="shared" si="15"/>
        <v xml:space="preserve"> </v>
      </c>
      <c r="AH58" s="59" t="str">
        <f t="shared" si="19"/>
        <v xml:space="preserve"> </v>
      </c>
      <c r="AI58" s="59" t="str">
        <f t="shared" si="19"/>
        <v xml:space="preserve"> </v>
      </c>
      <c r="AJ58" s="59" t="str">
        <f t="shared" si="19"/>
        <v xml:space="preserve"> </v>
      </c>
      <c r="AK58" s="59" t="str">
        <f t="shared" si="19"/>
        <v xml:space="preserve"> </v>
      </c>
      <c r="AL58" s="59" t="str">
        <f t="shared" si="19"/>
        <v xml:space="preserve"> </v>
      </c>
      <c r="AM58" s="59" t="str">
        <f t="shared" si="19"/>
        <v xml:space="preserve"> </v>
      </c>
      <c r="AN58" s="59" t="str">
        <f t="shared" si="16"/>
        <v xml:space="preserve"> </v>
      </c>
      <c r="AO58" s="59" t="str">
        <f t="shared" si="16"/>
        <v xml:space="preserve"> </v>
      </c>
      <c r="AP58" s="59" t="str">
        <f t="shared" si="16"/>
        <v xml:space="preserve"> </v>
      </c>
      <c r="AQ58" s="59" t="str">
        <f t="shared" si="16"/>
        <v xml:space="preserve"> </v>
      </c>
      <c r="AR58" s="59" t="str">
        <f t="shared" si="16"/>
        <v xml:space="preserve"> </v>
      </c>
      <c r="AS58" s="59" t="str">
        <f t="shared" si="16"/>
        <v xml:space="preserve"> </v>
      </c>
      <c r="AT58" s="59" t="str">
        <f t="shared" si="16"/>
        <v xml:space="preserve"> </v>
      </c>
      <c r="AU58" s="60" t="str">
        <f>IF(ISBLANK($A58)," ",SUM(Z58:AT58))</f>
        <v xml:space="preserve"> </v>
      </c>
      <c r="AV58" s="27" t="b">
        <f t="shared" si="11"/>
        <v>0</v>
      </c>
      <c r="AW58" s="27" t="b">
        <f t="shared" si="12"/>
        <v>0</v>
      </c>
      <c r="AX58" s="27" t="b">
        <f t="shared" si="13"/>
        <v>0</v>
      </c>
    </row>
    <row r="59" spans="1:56" ht="14.4" thickBot="1" x14ac:dyDescent="0.35">
      <c r="A59" s="36"/>
      <c r="B59" s="65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152"/>
      <c r="Q59" s="66"/>
      <c r="R59" s="66"/>
      <c r="S59" s="66"/>
      <c r="T59" s="66"/>
      <c r="U59" s="67"/>
      <c r="V59" s="67"/>
      <c r="W59" s="68"/>
      <c r="X59" s="37" t="str">
        <f t="shared" si="2"/>
        <v xml:space="preserve"> </v>
      </c>
      <c r="Z59" s="59" t="str">
        <f t="shared" si="17"/>
        <v xml:space="preserve"> </v>
      </c>
      <c r="AA59" s="59" t="str">
        <f t="shared" si="17"/>
        <v xml:space="preserve"> </v>
      </c>
      <c r="AB59" s="59" t="str">
        <f t="shared" si="14"/>
        <v xml:space="preserve"> </v>
      </c>
      <c r="AC59" s="59" t="str">
        <f t="shared" si="18"/>
        <v xml:space="preserve"> </v>
      </c>
      <c r="AD59" s="59" t="str">
        <f t="shared" si="18"/>
        <v xml:space="preserve"> </v>
      </c>
      <c r="AE59" s="59" t="str">
        <f t="shared" si="18"/>
        <v xml:space="preserve"> </v>
      </c>
      <c r="AF59" s="59" t="str">
        <f t="shared" si="18"/>
        <v xml:space="preserve"> </v>
      </c>
      <c r="AG59" s="59" t="str">
        <f t="shared" si="15"/>
        <v xml:space="preserve"> </v>
      </c>
      <c r="AH59" s="59" t="str">
        <f t="shared" si="19"/>
        <v xml:space="preserve"> </v>
      </c>
      <c r="AI59" s="59" t="str">
        <f t="shared" si="19"/>
        <v xml:space="preserve"> </v>
      </c>
      <c r="AJ59" s="59" t="str">
        <f t="shared" si="19"/>
        <v xml:space="preserve"> </v>
      </c>
      <c r="AK59" s="59" t="str">
        <f t="shared" si="19"/>
        <v xml:space="preserve"> </v>
      </c>
      <c r="AL59" s="59" t="str">
        <f t="shared" si="19"/>
        <v xml:space="preserve"> </v>
      </c>
      <c r="AM59" s="59" t="str">
        <f t="shared" si="19"/>
        <v xml:space="preserve"> </v>
      </c>
      <c r="AN59" s="59" t="str">
        <f t="shared" si="16"/>
        <v xml:space="preserve"> </v>
      </c>
      <c r="AO59" s="59" t="str">
        <f t="shared" si="16"/>
        <v xml:space="preserve"> </v>
      </c>
      <c r="AP59" s="59" t="str">
        <f t="shared" si="16"/>
        <v xml:space="preserve"> </v>
      </c>
      <c r="AQ59" s="59" t="str">
        <f t="shared" si="16"/>
        <v xml:space="preserve"> </v>
      </c>
      <c r="AR59" s="59" t="str">
        <f t="shared" si="16"/>
        <v xml:space="preserve"> </v>
      </c>
      <c r="AS59" s="59" t="str">
        <f t="shared" si="16"/>
        <v xml:space="preserve"> </v>
      </c>
      <c r="AT59" s="59" t="str">
        <f t="shared" si="16"/>
        <v xml:space="preserve"> </v>
      </c>
      <c r="AU59" s="60" t="str">
        <f>IF(ISBLANK($A59)," ",SUM(Z59:AT59))</f>
        <v xml:space="preserve"> </v>
      </c>
      <c r="AV59" s="27" t="b">
        <f t="shared" si="11"/>
        <v>0</v>
      </c>
      <c r="AW59" s="27" t="b">
        <f t="shared" si="12"/>
        <v>0</v>
      </c>
      <c r="AX59" s="27" t="b">
        <f t="shared" si="13"/>
        <v>0</v>
      </c>
    </row>
    <row r="60" spans="1:56" ht="12.75" customHeight="1" x14ac:dyDescent="0.3">
      <c r="A60" s="35"/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153"/>
      <c r="Q60" s="39"/>
      <c r="R60" s="39"/>
      <c r="S60" s="39"/>
      <c r="T60" s="39"/>
      <c r="U60" s="39"/>
      <c r="V60" s="39"/>
      <c r="W60" s="39"/>
      <c r="X60" s="40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5"/>
      <c r="AW60" s="43"/>
      <c r="AX60" s="43"/>
      <c r="AY60" s="43"/>
      <c r="AZ60" s="43"/>
      <c r="BA60" s="43"/>
      <c r="BB60" s="43"/>
      <c r="BC60" s="43"/>
      <c r="BD60" s="43"/>
    </row>
    <row r="61" spans="1:56" ht="14.4" thickBot="1" x14ac:dyDescent="0.35">
      <c r="A61" s="35"/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153"/>
      <c r="Q61" s="39"/>
      <c r="R61" s="39"/>
      <c r="S61" s="39"/>
      <c r="T61" s="39"/>
      <c r="U61" s="39"/>
      <c r="V61" s="39"/>
      <c r="W61" s="39"/>
      <c r="X61" s="40"/>
      <c r="Z61" s="43" t="str">
        <f t="shared" ref="Z61:AE61" si="20">IF(ISBLANK($A61),"",IF(B61=B$9,1,0))</f>
        <v/>
      </c>
      <c r="AA61" s="43" t="str">
        <f t="shared" si="20"/>
        <v/>
      </c>
      <c r="AB61" s="43" t="str">
        <f t="shared" si="20"/>
        <v/>
      </c>
      <c r="AC61" s="43" t="str">
        <f t="shared" si="20"/>
        <v/>
      </c>
      <c r="AD61" s="43" t="str">
        <f t="shared" si="20"/>
        <v/>
      </c>
      <c r="AE61" s="43" t="str">
        <f t="shared" si="20"/>
        <v/>
      </c>
      <c r="AF61" s="43" t="str">
        <f>IF(ISBLANK($A61),"",IF(#REF!=#REF!,1,0))</f>
        <v/>
      </c>
      <c r="AG61" s="43" t="str">
        <f>IF(ISBLANK($A61),"",IF(L61=L$9,1,0))</f>
        <v/>
      </c>
      <c r="AH61" s="43" t="str">
        <f>IF(ISBLANK($A61),"",IF(M61=M$9,1,0))</f>
        <v/>
      </c>
      <c r="AI61" s="43" t="str">
        <f>IF(ISBLANK($A61)," ",IF(K61=K$9,1,0))</f>
        <v xml:space="preserve"> </v>
      </c>
      <c r="AJ61" s="43" t="str">
        <f>IF(ISBLANK($A61),"",IF(#REF!=#REF!,1,0))</f>
        <v/>
      </c>
      <c r="AK61" s="43" t="str">
        <f>IF(ISBLANK($A61),"",IF(Q61=Q$9,1,0))</f>
        <v/>
      </c>
      <c r="AL61" s="43" t="str">
        <f>IF(ISBLANK($A61),"",IF(S61=S$9,1,0))</f>
        <v/>
      </c>
      <c r="AM61" s="43" t="str">
        <f>IF(ISBLANK($A61)," ",IF(O61=O$9,1,0))</f>
        <v xml:space="preserve"> </v>
      </c>
      <c r="AN61" s="43" t="str">
        <f>IF(ISBLANK($A61),"",IF(U61=U$9,1,0))</f>
        <v/>
      </c>
      <c r="AO61" s="43" t="str">
        <f>IF(ISBLANK($A61)," ",IF(S61=S$9,1,0))</f>
        <v xml:space="preserve"> </v>
      </c>
      <c r="AP61" s="43" t="str">
        <f>IF(ISBLANK($A61)," ",IF(T61=T$9,1,0))</f>
        <v xml:space="preserve"> </v>
      </c>
      <c r="AQ61" s="43" t="str">
        <f>IF(ISBLANK($A61)," ",IF(U61=U$9,1,0))</f>
        <v xml:space="preserve"> </v>
      </c>
      <c r="AR61" s="43" t="str">
        <f>IF(ISBLANK($A61)," ",IF(V61=V$9,1,0))</f>
        <v xml:space="preserve"> </v>
      </c>
      <c r="AS61" s="43"/>
      <c r="AT61" s="43" t="str">
        <f>IF(ISBLANK($A61)," ",W61)</f>
        <v xml:space="preserve"> </v>
      </c>
      <c r="AU61" s="43" t="str">
        <f>IF(ISBLANK($A61)," ",SUM(Z61:AT61))</f>
        <v xml:space="preserve"> </v>
      </c>
      <c r="AV61" s="45"/>
      <c r="AW61" s="43"/>
      <c r="AX61" s="43"/>
      <c r="AY61" s="43"/>
      <c r="AZ61" s="43"/>
      <c r="BA61" s="43"/>
      <c r="BB61" s="43"/>
      <c r="BC61" s="43"/>
      <c r="BD61" s="43"/>
    </row>
    <row r="62" spans="1:56" ht="14.4" thickBot="1" x14ac:dyDescent="0.35">
      <c r="A62" s="69" t="s">
        <v>4</v>
      </c>
      <c r="B62" s="49">
        <v>1</v>
      </c>
      <c r="C62" s="50">
        <v>2</v>
      </c>
      <c r="D62" s="49">
        <v>3</v>
      </c>
      <c r="E62" s="50">
        <v>4</v>
      </c>
      <c r="F62" s="49" t="s">
        <v>18</v>
      </c>
      <c r="G62" s="49" t="s">
        <v>19</v>
      </c>
      <c r="H62" s="49" t="s">
        <v>20</v>
      </c>
      <c r="I62" s="49" t="s">
        <v>21</v>
      </c>
      <c r="J62" s="49" t="s">
        <v>22</v>
      </c>
      <c r="K62" s="50" t="s">
        <v>23</v>
      </c>
      <c r="L62" s="49" t="s">
        <v>24</v>
      </c>
      <c r="M62" s="50" t="s">
        <v>25</v>
      </c>
      <c r="N62" s="49" t="s">
        <v>26</v>
      </c>
      <c r="O62" s="50" t="s">
        <v>27</v>
      </c>
      <c r="P62" s="154"/>
      <c r="Q62" s="25" t="s">
        <v>28</v>
      </c>
      <c r="R62" s="25" t="s">
        <v>10</v>
      </c>
      <c r="S62" s="25" t="s">
        <v>9</v>
      </c>
      <c r="T62" s="25" t="s">
        <v>29</v>
      </c>
      <c r="U62" s="25" t="s">
        <v>30</v>
      </c>
      <c r="V62" s="25" t="s">
        <v>31</v>
      </c>
      <c r="W62" s="25" t="s">
        <v>32</v>
      </c>
      <c r="X62" s="71" t="s">
        <v>11</v>
      </c>
      <c r="Z62" s="71">
        <f>SUM(Z10:Z59)</f>
        <v>0</v>
      </c>
      <c r="AA62" s="71">
        <f t="shared" ref="AA62:AU62" si="21">SUM(AA10:AA59)</f>
        <v>0</v>
      </c>
      <c r="AB62" s="71">
        <f t="shared" si="21"/>
        <v>0</v>
      </c>
      <c r="AC62" s="71">
        <f t="shared" si="21"/>
        <v>0</v>
      </c>
      <c r="AD62" s="71">
        <f t="shared" si="21"/>
        <v>0</v>
      </c>
      <c r="AE62" s="71">
        <f t="shared" si="21"/>
        <v>0</v>
      </c>
      <c r="AF62" s="71">
        <f t="shared" si="21"/>
        <v>0</v>
      </c>
      <c r="AG62" s="71">
        <f t="shared" si="21"/>
        <v>0</v>
      </c>
      <c r="AH62" s="71">
        <f t="shared" si="21"/>
        <v>0</v>
      </c>
      <c r="AI62" s="71">
        <f t="shared" si="21"/>
        <v>0</v>
      </c>
      <c r="AJ62" s="71">
        <f t="shared" si="21"/>
        <v>0</v>
      </c>
      <c r="AK62" s="71">
        <f t="shared" si="21"/>
        <v>0</v>
      </c>
      <c r="AL62" s="71">
        <f t="shared" si="21"/>
        <v>0</v>
      </c>
      <c r="AM62" s="71">
        <f t="shared" si="21"/>
        <v>0</v>
      </c>
      <c r="AN62" s="71">
        <f t="shared" si="21"/>
        <v>0</v>
      </c>
      <c r="AO62" s="71">
        <f t="shared" si="21"/>
        <v>0</v>
      </c>
      <c r="AP62" s="71">
        <f t="shared" si="21"/>
        <v>0</v>
      </c>
      <c r="AQ62" s="71">
        <f t="shared" si="21"/>
        <v>0</v>
      </c>
      <c r="AR62" s="71">
        <f t="shared" si="21"/>
        <v>0</v>
      </c>
      <c r="AS62" s="71">
        <f t="shared" si="21"/>
        <v>0</v>
      </c>
      <c r="AT62" s="71">
        <f t="shared" si="21"/>
        <v>0</v>
      </c>
      <c r="AU62" s="71">
        <f t="shared" si="21"/>
        <v>0</v>
      </c>
      <c r="AV62" s="45"/>
      <c r="AW62" s="43"/>
      <c r="AX62" s="43"/>
      <c r="AY62" s="43"/>
      <c r="AZ62" s="43"/>
      <c r="BA62" s="43"/>
      <c r="BB62" s="43"/>
      <c r="BC62" s="43"/>
      <c r="BD62" s="43"/>
    </row>
    <row r="63" spans="1:56" x14ac:dyDescent="0.3">
      <c r="A63" s="5"/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155"/>
      <c r="Q63" s="72"/>
      <c r="R63" s="72"/>
      <c r="S63" s="72"/>
      <c r="T63" s="72"/>
      <c r="U63" s="72"/>
      <c r="V63" s="72"/>
      <c r="W63" s="72"/>
      <c r="X63" s="73"/>
    </row>
    <row r="64" spans="1:56" x14ac:dyDescent="0.3">
      <c r="A64" s="6" t="s">
        <v>12</v>
      </c>
      <c r="B64" s="7">
        <f t="shared" ref="B64:O64" si="22">IF(ISERROR(AVERAGE(Z$10:Z$59)),0,AVERAGE(Z$10:Z$59))</f>
        <v>0</v>
      </c>
      <c r="C64" s="7">
        <f t="shared" si="22"/>
        <v>0</v>
      </c>
      <c r="D64" s="7">
        <f t="shared" si="22"/>
        <v>0</v>
      </c>
      <c r="E64" s="7">
        <f t="shared" si="22"/>
        <v>0</v>
      </c>
      <c r="F64" s="7">
        <f t="shared" si="22"/>
        <v>0</v>
      </c>
      <c r="G64" s="7">
        <f t="shared" si="22"/>
        <v>0</v>
      </c>
      <c r="H64" s="7">
        <f t="shared" si="22"/>
        <v>0</v>
      </c>
      <c r="I64" s="7">
        <f t="shared" si="22"/>
        <v>0</v>
      </c>
      <c r="J64" s="7">
        <f t="shared" si="22"/>
        <v>0</v>
      </c>
      <c r="K64" s="7">
        <f t="shared" si="22"/>
        <v>0</v>
      </c>
      <c r="L64" s="7">
        <f t="shared" si="22"/>
        <v>0</v>
      </c>
      <c r="M64" s="7">
        <f t="shared" si="22"/>
        <v>0</v>
      </c>
      <c r="N64" s="7">
        <f t="shared" si="22"/>
        <v>0</v>
      </c>
      <c r="O64" s="7">
        <f t="shared" si="22"/>
        <v>0</v>
      </c>
      <c r="P64" s="156"/>
      <c r="Q64" s="7">
        <f t="shared" ref="Q64:X64" si="23">IF(ISERROR(AVERAGE(AN$10:AN$59)),0,AVERAGE(AN$10:AN$59))</f>
        <v>0</v>
      </c>
      <c r="R64" s="7">
        <f t="shared" si="23"/>
        <v>0</v>
      </c>
      <c r="S64" s="7">
        <f t="shared" si="23"/>
        <v>0</v>
      </c>
      <c r="T64" s="7">
        <f t="shared" si="23"/>
        <v>0</v>
      </c>
      <c r="U64" s="7">
        <f t="shared" si="23"/>
        <v>0</v>
      </c>
      <c r="V64" s="7">
        <f t="shared" si="23"/>
        <v>0</v>
      </c>
      <c r="W64" s="7">
        <f t="shared" si="23"/>
        <v>0</v>
      </c>
      <c r="X64" s="7">
        <f t="shared" si="23"/>
        <v>0</v>
      </c>
      <c r="Z64" s="95">
        <v>0</v>
      </c>
      <c r="AA64" s="95">
        <v>0</v>
      </c>
      <c r="AB64" s="95">
        <v>0</v>
      </c>
      <c r="AC64" s="95">
        <v>0</v>
      </c>
      <c r="AD64" s="95">
        <v>0</v>
      </c>
      <c r="AE64" s="95">
        <v>0</v>
      </c>
    </row>
    <row r="65" spans="1:48" x14ac:dyDescent="0.3">
      <c r="A65" s="74" t="s">
        <v>13</v>
      </c>
      <c r="B65" s="75">
        <f t="shared" ref="B65:O65" si="24">B64/Z$9</f>
        <v>0</v>
      </c>
      <c r="C65" s="75">
        <f t="shared" si="24"/>
        <v>0</v>
      </c>
      <c r="D65" s="75">
        <f t="shared" si="24"/>
        <v>0</v>
      </c>
      <c r="E65" s="75">
        <f t="shared" si="24"/>
        <v>0</v>
      </c>
      <c r="F65" s="75">
        <f t="shared" si="24"/>
        <v>0</v>
      </c>
      <c r="G65" s="75">
        <f t="shared" si="24"/>
        <v>0</v>
      </c>
      <c r="H65" s="75">
        <f t="shared" si="24"/>
        <v>0</v>
      </c>
      <c r="I65" s="75">
        <f t="shared" si="24"/>
        <v>0</v>
      </c>
      <c r="J65" s="75">
        <f t="shared" si="24"/>
        <v>0</v>
      </c>
      <c r="K65" s="75">
        <f t="shared" si="24"/>
        <v>0</v>
      </c>
      <c r="L65" s="75">
        <f t="shared" si="24"/>
        <v>0</v>
      </c>
      <c r="M65" s="75">
        <f t="shared" si="24"/>
        <v>0</v>
      </c>
      <c r="N65" s="75">
        <f t="shared" si="24"/>
        <v>0</v>
      </c>
      <c r="O65" s="75">
        <f t="shared" si="24"/>
        <v>0</v>
      </c>
      <c r="P65" s="157"/>
      <c r="Q65" s="75">
        <f t="shared" ref="Q65:X65" si="25">Q64/AN$9</f>
        <v>0</v>
      </c>
      <c r="R65" s="75">
        <f t="shared" si="25"/>
        <v>0</v>
      </c>
      <c r="S65" s="75">
        <f t="shared" si="25"/>
        <v>0</v>
      </c>
      <c r="T65" s="75">
        <f t="shared" si="25"/>
        <v>0</v>
      </c>
      <c r="U65" s="75">
        <f t="shared" si="25"/>
        <v>0</v>
      </c>
      <c r="V65" s="75">
        <f t="shared" si="25"/>
        <v>0</v>
      </c>
      <c r="W65" s="75">
        <f t="shared" si="25"/>
        <v>0</v>
      </c>
      <c r="X65" s="75">
        <f t="shared" si="25"/>
        <v>0</v>
      </c>
      <c r="Z65" s="95">
        <v>1</v>
      </c>
      <c r="AA65" s="95">
        <v>1</v>
      </c>
      <c r="AB65" s="95">
        <v>1</v>
      </c>
      <c r="AC65" s="95">
        <v>2</v>
      </c>
      <c r="AD65" s="95">
        <v>3</v>
      </c>
      <c r="AE65" s="95">
        <v>1</v>
      </c>
    </row>
    <row r="66" spans="1:48" x14ac:dyDescent="0.3">
      <c r="A66" s="6" t="s">
        <v>14</v>
      </c>
      <c r="B66" s="7">
        <f>IF(ISERROR(STDEV(Z$10:Z59)),0,STDEV(Z$10:Z59))</f>
        <v>0</v>
      </c>
      <c r="C66" s="7">
        <f>IF(ISERROR(STDEV(AA$10:AA59)),0,STDEV(AA$10:AA59))</f>
        <v>0</v>
      </c>
      <c r="D66" s="7">
        <f>IF(ISERROR(STDEV(AB$10:AB59)),0,STDEV(AB$10:AB59))</f>
        <v>0</v>
      </c>
      <c r="E66" s="7">
        <f>IF(ISERROR(STDEV(AC$10:AC59)),0,STDEV(AC$10:AC59))</f>
        <v>0</v>
      </c>
      <c r="F66" s="7">
        <f>IF(ISERROR(STDEV(AD$10:AD59)),0,STDEV(AD$10:AD59))</f>
        <v>0</v>
      </c>
      <c r="G66" s="7">
        <f>IF(ISERROR(STDEV(AE$10:AE59)),0,STDEV(AE$10:AE59))</f>
        <v>0</v>
      </c>
      <c r="H66" s="7">
        <f>IF(ISERROR(STDEV(AF$10:AF59)),0,STDEV(AF$10:AF59))</f>
        <v>0</v>
      </c>
      <c r="I66" s="7">
        <f>IF(ISERROR(STDEV(AG$10:AG59)),0,STDEV(AG$10:AG59))</f>
        <v>0</v>
      </c>
      <c r="J66" s="7">
        <f>IF(ISERROR(STDEV(AH$10:AH59)),0,STDEV(AH$10:AH59))</f>
        <v>0</v>
      </c>
      <c r="K66" s="7">
        <f>IF(ISERROR(STDEV(AI$10:AI59)),0,STDEV(AI$10:AI59))</f>
        <v>0</v>
      </c>
      <c r="L66" s="7">
        <f>IF(ISERROR(STDEV(AJ$10:AJ59)),0,STDEV(AJ$10:AJ59))</f>
        <v>0</v>
      </c>
      <c r="M66" s="7">
        <f>IF(ISERROR(STDEV(AK$10:AK59)),0,STDEV(AK$10:AK59))</f>
        <v>0</v>
      </c>
      <c r="N66" s="7">
        <f>IF(ISERROR(STDEV(AL$10:AL59)),0,STDEV(AL$10:AL59))</f>
        <v>0</v>
      </c>
      <c r="O66" s="7">
        <f>IF(ISERROR(STDEV(AM$10:AM59)),0,STDEV(AM$10:AM59))</f>
        <v>0</v>
      </c>
      <c r="P66" s="156"/>
      <c r="Q66" s="7">
        <f>IF(ISERROR(STDEV(AN$10:AN59)),0,STDEV(AN$10:AN59))</f>
        <v>0</v>
      </c>
      <c r="R66" s="7">
        <f>IF(ISERROR(STDEV(AO$10:AO59)),0,STDEV(AO$10:AO59))</f>
        <v>0</v>
      </c>
      <c r="S66" s="7">
        <f>IF(ISERROR(STDEV(AP$10:AP59)),0,STDEV(AP$10:AP59))</f>
        <v>0</v>
      </c>
      <c r="T66" s="7">
        <f>IF(ISERROR(STDEV(AQ$10:AQ59)),0,STDEV(AQ$10:AQ59))</f>
        <v>0</v>
      </c>
      <c r="U66" s="7">
        <f>IF(ISERROR(STDEV(AR$10:AR59)),0,STDEV(AR$10:AR59))</f>
        <v>0</v>
      </c>
      <c r="V66" s="7">
        <f>IF(ISERROR(STDEV(AS$10:AS59)),0,STDEV(AS$10:AS59))</f>
        <v>0</v>
      </c>
      <c r="W66" s="7">
        <f>IF(ISERROR(STDEV(AT$10:AT59)),0,STDEV(AT$10:AT59))</f>
        <v>0</v>
      </c>
      <c r="X66" s="7">
        <f>IF(ISERROR(STDEV(AU$10:AU59)),0,STDEV(AU$10:AU59))</f>
        <v>0</v>
      </c>
      <c r="Z66" s="95" t="s">
        <v>17</v>
      </c>
      <c r="AA66" s="95">
        <v>2</v>
      </c>
      <c r="AB66" s="95">
        <v>2</v>
      </c>
      <c r="AC66" s="95">
        <v>4</v>
      </c>
      <c r="AD66" s="95">
        <v>6</v>
      </c>
      <c r="AE66" s="95">
        <v>2</v>
      </c>
    </row>
    <row r="67" spans="1:48" x14ac:dyDescent="0.3">
      <c r="A67" s="4"/>
      <c r="B67" s="264" t="s">
        <v>15</v>
      </c>
      <c r="C67" s="264"/>
      <c r="D67" s="264"/>
      <c r="E67" s="264"/>
      <c r="F67" s="264"/>
      <c r="G67" s="264"/>
      <c r="H67" s="264"/>
      <c r="I67" s="264"/>
      <c r="J67" s="264"/>
      <c r="K67" s="264"/>
      <c r="L67" s="264"/>
      <c r="M67" s="264"/>
      <c r="N67" s="264"/>
      <c r="O67" s="264"/>
      <c r="P67" s="264"/>
      <c r="Q67" s="264"/>
      <c r="R67" s="264"/>
      <c r="S67" s="264"/>
      <c r="T67" s="264"/>
      <c r="U67" s="264"/>
      <c r="V67" s="264"/>
      <c r="W67" s="264"/>
      <c r="X67" s="13"/>
      <c r="Z67" s="95"/>
      <c r="AA67" s="95" t="s">
        <v>17</v>
      </c>
      <c r="AB67" s="96">
        <v>3</v>
      </c>
      <c r="AC67" s="95" t="s">
        <v>17</v>
      </c>
      <c r="AD67" s="95" t="s">
        <v>17</v>
      </c>
      <c r="AE67" s="95">
        <v>3</v>
      </c>
    </row>
    <row r="68" spans="1:48" x14ac:dyDescent="0.3">
      <c r="Z68" s="95"/>
      <c r="AA68" s="95"/>
      <c r="AB68" s="95" t="s">
        <v>17</v>
      </c>
      <c r="AC68" s="95"/>
      <c r="AD68" s="95"/>
      <c r="AE68" s="95">
        <v>4</v>
      </c>
    </row>
    <row r="69" spans="1:48" x14ac:dyDescent="0.3">
      <c r="A69" s="77">
        <v>0</v>
      </c>
      <c r="B69" s="83">
        <f>IF(ISERROR(COUNTIF(B$10:B$59,A69)/$A$79),0,COUNTIF(B$10:B$59,A69)/$A$79)</f>
        <v>0</v>
      </c>
      <c r="C69" s="83">
        <f>IF(ISERROR(COUNTIF(C$10:C$59,A69)/$A$79),0,COUNTIF(C$10:C$59,A69)/$A$79)</f>
        <v>0</v>
      </c>
      <c r="D69" s="83">
        <f>IF(ISERROR(COUNTIF(D$10:D$59,A69)/$A$79),0,COUNTIF(D$10:D$59,A69)/$A$79)</f>
        <v>0</v>
      </c>
      <c r="E69" s="83">
        <f>IF(ISERROR(COUNTIF(E$10:E$59,A69)/$A$79),0,COUNTIF(E$10:E$59,A69)/$A$79)</f>
        <v>0</v>
      </c>
      <c r="F69" s="83">
        <f>IF(ISERROR(COUNTIF(F$10:F$59,A69)/$A$79),0,COUNTIF(F$10:F$59,A69)/$A$79)</f>
        <v>0</v>
      </c>
      <c r="G69" s="83">
        <f>IF(ISERROR(COUNTIF(G$10:G$59,A69)/$A$79),0,COUNTIF(G$10:G$59,A69)/$A$79)</f>
        <v>0</v>
      </c>
      <c r="H69" s="83">
        <f>IF(ISERROR(COUNTIF(H$10:H$59,A69)/$A$79),0,COUNTIF(H$10:H$59,A69)/$A$79)</f>
        <v>0</v>
      </c>
      <c r="I69" s="83">
        <f>IF(ISERROR(COUNTIF(I$10:I$59,A69)/$A$79),0,COUNTIF(I$10:I$59,A69)/$A$79)</f>
        <v>0</v>
      </c>
      <c r="J69" s="83">
        <f>IF(ISERROR(COUNTIF(J$10:J$59,A69)/$A$79),0,COUNTIF(J$10:J$59,A69)/$A$79)</f>
        <v>0</v>
      </c>
      <c r="K69" s="83">
        <f>IF(ISERROR(COUNTIF(K$10:K$59,A69)/$A$79),0,COUNTIF(K$10:K$59,A69)/$A$79)</f>
        <v>0</v>
      </c>
      <c r="L69" s="83">
        <f>IF(ISERROR(COUNTIF(L$10:L$59,A69)/$A$79),0,COUNTIF(L$10:L$59,A69)/$A$79)</f>
        <v>0</v>
      </c>
      <c r="M69" s="83">
        <f>IF(ISERROR(COUNTIF(M$10:M$59,A69)/$A$79),0,COUNTIF(M$10:M$59,A69)/$A$79)</f>
        <v>0</v>
      </c>
      <c r="N69" s="83">
        <f>IF(ISERROR(COUNTIF(N$10:N$59,A69)/$A$79),0,COUNTIF(N$10:N$59,A69)/$A$79)</f>
        <v>0</v>
      </c>
      <c r="O69" s="83">
        <f>IF(ISERROR(COUNTIF(O$10:O$59,A69)/$A$79),0,COUNTIF(O$10:O$59,A69)/$A$79)</f>
        <v>0</v>
      </c>
      <c r="P69" s="90"/>
      <c r="Q69" s="92" t="s">
        <v>61</v>
      </c>
      <c r="R69" s="89">
        <f>IF(ISERROR(COUNTIF(R$10:R$59,A69)/$A$79),0,COUNTIF(R$10:R$59,A69)/$A$79)</f>
        <v>0</v>
      </c>
      <c r="S69" s="89">
        <f>IF(ISERROR(COUNTIF(S$10:S$59,A69)/$A$79),0,COUNTIF(S$10:S$59,A69)/$A$79)</f>
        <v>0</v>
      </c>
      <c r="T69" s="89">
        <f>IF(ISERROR(COUNTIF(T$10:T$59,A69)/$A$79),0,COUNTIF(T$10:T$59,A69)/$A$79)</f>
        <v>0</v>
      </c>
      <c r="U69" s="89">
        <f>IF(ISERROR(COUNTIF(U$10:U$59,A69)/$A$79),0,COUNTIF(U$10:U$59,A69)/$A$79)</f>
        <v>0</v>
      </c>
      <c r="V69" s="89">
        <f>IF(ISERROR(COUNTIF(V$10:V$59,A69)/$A$79),0,COUNTIF(V$10:V$59,A69)/$A$79)</f>
        <v>0</v>
      </c>
      <c r="W69" s="89">
        <f>IF(ISERROR(COUNTIF(W$10:W$59,A69)/$A$79),0,COUNTIF(W$10:W$59,A69)/$A$79)</f>
        <v>0</v>
      </c>
      <c r="X69" s="105">
        <v>0</v>
      </c>
      <c r="Z69" s="95"/>
      <c r="AA69" s="95"/>
      <c r="AB69" s="95"/>
      <c r="AC69" s="95"/>
      <c r="AD69" s="95"/>
      <c r="AE69" s="95">
        <v>5</v>
      </c>
    </row>
    <row r="70" spans="1:48" x14ac:dyDescent="0.3">
      <c r="A70" s="77">
        <v>1</v>
      </c>
      <c r="B70" s="83">
        <f t="shared" ref="B70:B72" si="26">IF(ISERROR(COUNTIF(B$10:B$59,A70)/$A$79),0,COUNTIF(B$10:B$59,A70)/$A$79)</f>
        <v>0</v>
      </c>
      <c r="C70" s="83">
        <f t="shared" ref="C70:C72" si="27">IF(ISERROR(COUNTIF(C$10:C$59,A70)/$A$79),0,COUNTIF(C$10:C$59,A70)/$A$79)</f>
        <v>0</v>
      </c>
      <c r="D70" s="83">
        <f t="shared" ref="D70:D72" si="28">IF(ISERROR(COUNTIF(D$10:D$59,A70)/$A$79),0,COUNTIF(D$10:D$59,A70)/$A$79)</f>
        <v>0</v>
      </c>
      <c r="E70" s="83">
        <f t="shared" ref="E70:E72" si="29">IF(ISERROR(COUNTIF(E$10:E$59,A70)/$A$79),0,COUNTIF(E$10:E$59,A70)/$A$79)</f>
        <v>0</v>
      </c>
      <c r="F70" s="83">
        <f t="shared" ref="F70:F72" si="30">IF(ISERROR(COUNTIF(F$10:F$59,A70)/$A$79),0,COUNTIF(F$10:F$59,A70)/$A$79)</f>
        <v>0</v>
      </c>
      <c r="G70" s="83">
        <f t="shared" ref="G70:G72" si="31">IF(ISERROR(COUNTIF(G$10:G$59,A70)/$A$79),0,COUNTIF(G$10:G$59,A70)/$A$79)</f>
        <v>0</v>
      </c>
      <c r="H70" s="83">
        <f t="shared" ref="H70:H72" si="32">IF(ISERROR(COUNTIF(H$10:H$59,A70)/$A$79),0,COUNTIF(H$10:H$59,A70)/$A$79)</f>
        <v>0</v>
      </c>
      <c r="I70" s="83">
        <f t="shared" ref="I70:I72" si="33">IF(ISERROR(COUNTIF(I$10:I$59,A70)/$A$79),0,COUNTIF(I$10:I$59,A70)/$A$79)</f>
        <v>0</v>
      </c>
      <c r="J70" s="83">
        <f t="shared" ref="J70:J72" si="34">IF(ISERROR(COUNTIF(J$10:J$59,A70)/$A$79),0,COUNTIF(J$10:J$59,A70)/$A$79)</f>
        <v>0</v>
      </c>
      <c r="K70" s="83">
        <f t="shared" ref="K70:K72" si="35">IF(ISERROR(COUNTIF(K$10:K$59,A70)/$A$79),0,COUNTIF(K$10:K$59,A70)/$A$79)</f>
        <v>0</v>
      </c>
      <c r="L70" s="83">
        <f t="shared" ref="L70:L72" si="36">IF(ISERROR(COUNTIF(L$10:L$59,A70)/$A$79),0,COUNTIF(L$10:L$59,A70)/$A$79)</f>
        <v>0</v>
      </c>
      <c r="M70" s="83">
        <f t="shared" ref="M70:M72" si="37">IF(ISERROR(COUNTIF(M$10:M$59,A70)/$A$79),0,COUNTIF(M$10:M$59,A70)/$A$79)</f>
        <v>0</v>
      </c>
      <c r="N70" s="83">
        <f t="shared" ref="N70:N72" si="38">IF(ISERROR(COUNTIF(N$10:N$59,A70)/$A$79),0,COUNTIF(N$10:N$59,A70)/$A$79)</f>
        <v>0</v>
      </c>
      <c r="O70" s="83">
        <f t="shared" ref="O70:O72" si="39">IF(ISERROR(COUNTIF(O$10:O$59,A70)/$A$79),0,COUNTIF(O$10:O$59,A70)/$A$79)</f>
        <v>0</v>
      </c>
      <c r="P70" s="90"/>
      <c r="Q70" s="92" t="s">
        <v>61</v>
      </c>
      <c r="R70" s="92" t="s">
        <v>61</v>
      </c>
      <c r="S70" s="92" t="s">
        <v>61</v>
      </c>
      <c r="T70" s="89">
        <f t="shared" ref="T70:T71" si="40">IF(ISERROR(COUNTIF(T$10:T$59,A70)/$A$79),0,COUNTIF(T$10:T$59,A70)/$A$79)</f>
        <v>0</v>
      </c>
      <c r="U70" s="92" t="s">
        <v>61</v>
      </c>
      <c r="V70" s="92" t="s">
        <v>61</v>
      </c>
      <c r="W70" s="92" t="s">
        <v>61</v>
      </c>
      <c r="X70" s="106">
        <v>1</v>
      </c>
      <c r="Z70" s="95"/>
      <c r="AA70" s="95"/>
      <c r="AB70" s="95"/>
      <c r="AC70" s="95"/>
      <c r="AD70" s="95"/>
      <c r="AE70" s="95">
        <v>6</v>
      </c>
    </row>
    <row r="71" spans="1:48" x14ac:dyDescent="0.3">
      <c r="A71" s="77">
        <v>2</v>
      </c>
      <c r="B71" s="83">
        <f t="shared" si="26"/>
        <v>0</v>
      </c>
      <c r="C71" s="83">
        <f t="shared" si="27"/>
        <v>0</v>
      </c>
      <c r="D71" s="83">
        <f t="shared" si="28"/>
        <v>0</v>
      </c>
      <c r="E71" s="83">
        <f t="shared" si="29"/>
        <v>0</v>
      </c>
      <c r="F71" s="83">
        <f t="shared" si="30"/>
        <v>0</v>
      </c>
      <c r="G71" s="83">
        <f t="shared" si="31"/>
        <v>0</v>
      </c>
      <c r="H71" s="83">
        <f t="shared" si="32"/>
        <v>0</v>
      </c>
      <c r="I71" s="83">
        <f t="shared" si="33"/>
        <v>0</v>
      </c>
      <c r="J71" s="83">
        <f t="shared" si="34"/>
        <v>0</v>
      </c>
      <c r="K71" s="83">
        <f t="shared" si="35"/>
        <v>0</v>
      </c>
      <c r="L71" s="83">
        <f t="shared" si="36"/>
        <v>0</v>
      </c>
      <c r="M71" s="83">
        <f t="shared" si="37"/>
        <v>0</v>
      </c>
      <c r="N71" s="83">
        <f t="shared" si="38"/>
        <v>0</v>
      </c>
      <c r="O71" s="83">
        <f t="shared" si="39"/>
        <v>0</v>
      </c>
      <c r="P71" s="90"/>
      <c r="Q71" s="92" t="s">
        <v>61</v>
      </c>
      <c r="R71" s="89">
        <f t="shared" ref="R71" si="41">IF(ISERROR(COUNTIF(R$10:R$59,A71)/$A$79),0,COUNTIF(R$10:R$59,A71)/$A$79)</f>
        <v>0</v>
      </c>
      <c r="S71" s="92" t="s">
        <v>61</v>
      </c>
      <c r="T71" s="89">
        <f t="shared" si="40"/>
        <v>0</v>
      </c>
      <c r="U71" s="89">
        <f t="shared" ref="U71" si="42">IF(ISERROR(COUNTIF(U$10:U$59,A71)/$A$79),0,COUNTIF(U$10:U$59,A71)/$A$79)</f>
        <v>0</v>
      </c>
      <c r="V71" s="92" t="s">
        <v>61</v>
      </c>
      <c r="W71" s="89">
        <f t="shared" ref="W71" si="43">IF(ISERROR(COUNTIF(W$10:W$59,A71)/$A$79),0,COUNTIF(W$10:W$59,A71)/$A$79)</f>
        <v>0</v>
      </c>
      <c r="X71" s="106">
        <v>2</v>
      </c>
      <c r="Z71" s="95"/>
      <c r="AA71" s="95"/>
      <c r="AB71" s="95"/>
      <c r="AC71" s="95"/>
      <c r="AD71" s="95"/>
      <c r="AE71" s="95">
        <v>7</v>
      </c>
    </row>
    <row r="72" spans="1:48" x14ac:dyDescent="0.3">
      <c r="A72" s="77">
        <v>3</v>
      </c>
      <c r="B72" s="83">
        <f t="shared" si="26"/>
        <v>0</v>
      </c>
      <c r="C72" s="83">
        <f t="shared" si="27"/>
        <v>0</v>
      </c>
      <c r="D72" s="83">
        <f t="shared" si="28"/>
        <v>0</v>
      </c>
      <c r="E72" s="83">
        <f t="shared" si="29"/>
        <v>0</v>
      </c>
      <c r="F72" s="83">
        <f t="shared" si="30"/>
        <v>0</v>
      </c>
      <c r="G72" s="83">
        <f t="shared" si="31"/>
        <v>0</v>
      </c>
      <c r="H72" s="83">
        <f t="shared" si="32"/>
        <v>0</v>
      </c>
      <c r="I72" s="83">
        <f t="shared" si="33"/>
        <v>0</v>
      </c>
      <c r="J72" s="83">
        <f t="shared" si="34"/>
        <v>0</v>
      </c>
      <c r="K72" s="83">
        <f t="shared" si="35"/>
        <v>0</v>
      </c>
      <c r="L72" s="83">
        <f t="shared" si="36"/>
        <v>0</v>
      </c>
      <c r="M72" s="83">
        <f t="shared" si="37"/>
        <v>0</v>
      </c>
      <c r="N72" s="83">
        <f t="shared" si="38"/>
        <v>0</v>
      </c>
      <c r="O72" s="83">
        <f t="shared" si="39"/>
        <v>0</v>
      </c>
      <c r="P72" s="90"/>
      <c r="Q72" s="92" t="s">
        <v>61</v>
      </c>
      <c r="R72" s="92" t="s">
        <v>61</v>
      </c>
      <c r="S72" s="89">
        <f t="shared" ref="S72" si="44">IF(ISERROR(COUNTIF(S$10:S$59,A72)/$A$79),0,COUNTIF(S$10:S$59,A72)/$A$79)</f>
        <v>0</v>
      </c>
      <c r="T72" s="92" t="s">
        <v>61</v>
      </c>
      <c r="U72" s="92" t="s">
        <v>61</v>
      </c>
      <c r="V72" s="89">
        <f t="shared" ref="V72" si="45">IF(ISERROR(COUNTIF(V$10:V$59,A72)/$A$79),0,COUNTIF(V$10:V$59,A72)/$A$79)</f>
        <v>0</v>
      </c>
      <c r="W72" s="92" t="s">
        <v>61</v>
      </c>
      <c r="X72" s="106">
        <v>3</v>
      </c>
      <c r="Z72" s="95"/>
      <c r="AA72" s="95"/>
      <c r="AB72" s="95"/>
      <c r="AC72" s="95"/>
      <c r="AD72" s="95"/>
      <c r="AE72" s="95">
        <v>8</v>
      </c>
    </row>
    <row r="73" spans="1:48" x14ac:dyDescent="0.3">
      <c r="P73" s="47"/>
      <c r="Q73" s="92" t="s">
        <v>61</v>
      </c>
      <c r="R73" s="89">
        <f>IF(ISERROR(COUNTIF(R$10:R$59,X73)/$A$79),0,COUNTIF(R$10:R$59,X73)/$A$79)</f>
        <v>0</v>
      </c>
      <c r="S73" s="92" t="s">
        <v>61</v>
      </c>
      <c r="T73" s="92" t="s">
        <v>61</v>
      </c>
      <c r="U73" s="89">
        <f>IF(ISERROR(COUNTIF(U$10:U$59,X73)/$A$79),0,COUNTIF(U$10:U$59,X73)/$A$79)</f>
        <v>0</v>
      </c>
      <c r="V73" s="92" t="s">
        <v>61</v>
      </c>
      <c r="W73" s="89">
        <f>IF(ISERROR(COUNTIF(W$10:W$59,X73)/$A$79),0,COUNTIF(W$10:W$59,X73)/$A$79)</f>
        <v>0</v>
      </c>
      <c r="X73" s="107">
        <v>4</v>
      </c>
      <c r="Z73" s="95"/>
      <c r="AA73" s="95"/>
      <c r="AB73" s="95"/>
      <c r="AC73" s="95"/>
      <c r="AD73" s="95"/>
      <c r="AE73" s="95">
        <v>9</v>
      </c>
    </row>
    <row r="74" spans="1:48" x14ac:dyDescent="0.3">
      <c r="P74" s="47"/>
      <c r="Q74" s="92" t="s">
        <v>61</v>
      </c>
      <c r="R74" s="92" t="s">
        <v>61</v>
      </c>
      <c r="S74" s="89">
        <f>IF(ISERROR(COUNTIF(S$10:S$59,X74)/$A$79),0,COUNTIF(S$10:S$59,X74)/$A$79)</f>
        <v>0</v>
      </c>
      <c r="T74" s="92" t="s">
        <v>61</v>
      </c>
      <c r="U74" s="92" t="s">
        <v>61</v>
      </c>
      <c r="V74" s="89">
        <f>IF(ISERROR(COUNTIF(V$10:V$59,X74)/$A$79),0,COUNTIF(V$10:V$59,X74)/$A$79)</f>
        <v>0</v>
      </c>
      <c r="W74" s="92" t="s">
        <v>61</v>
      </c>
      <c r="X74" s="107">
        <v>6</v>
      </c>
      <c r="Z74" s="95"/>
      <c r="AA74" s="95"/>
      <c r="AB74" s="95"/>
      <c r="AC74" s="95"/>
      <c r="AD74" s="95"/>
      <c r="AE74" s="95">
        <v>10</v>
      </c>
    </row>
    <row r="75" spans="1:48" s="4" customFormat="1" x14ac:dyDescent="0.3">
      <c r="Z75" s="95"/>
      <c r="AA75" s="95"/>
      <c r="AB75" s="95"/>
      <c r="AC75" s="95"/>
      <c r="AD75" s="95"/>
      <c r="AE75" s="95">
        <v>11</v>
      </c>
      <c r="AV75" s="41"/>
    </row>
    <row r="76" spans="1:48" x14ac:dyDescent="0.3">
      <c r="A76" s="78" t="s">
        <v>37</v>
      </c>
      <c r="B76" s="79">
        <f t="shared" ref="B76:Q76" si="46">IF(ISERROR(COUNTIF(B$10:B$59,B85)/$A$79),0,COUNTIF(B$10:B$59,B85)/$A$79)</f>
        <v>0</v>
      </c>
      <c r="C76" s="79">
        <f t="shared" si="46"/>
        <v>0</v>
      </c>
      <c r="D76" s="79">
        <f t="shared" si="46"/>
        <v>0</v>
      </c>
      <c r="E76" s="79">
        <f t="shared" si="46"/>
        <v>0</v>
      </c>
      <c r="F76" s="79">
        <f t="shared" si="46"/>
        <v>0</v>
      </c>
      <c r="G76" s="79">
        <f t="shared" si="46"/>
        <v>0</v>
      </c>
      <c r="H76" s="79">
        <f t="shared" si="46"/>
        <v>0</v>
      </c>
      <c r="I76" s="79">
        <f t="shared" si="46"/>
        <v>0</v>
      </c>
      <c r="J76" s="79">
        <f t="shared" si="46"/>
        <v>0</v>
      </c>
      <c r="K76" s="79">
        <f t="shared" si="46"/>
        <v>0</v>
      </c>
      <c r="L76" s="79">
        <f t="shared" si="46"/>
        <v>0</v>
      </c>
      <c r="M76" s="79">
        <f t="shared" si="46"/>
        <v>0</v>
      </c>
      <c r="N76" s="79">
        <f t="shared" si="46"/>
        <v>0</v>
      </c>
      <c r="O76" s="79">
        <f t="shared" si="46"/>
        <v>0</v>
      </c>
      <c r="P76" s="79"/>
      <c r="Q76" s="79">
        <f t="shared" si="46"/>
        <v>0</v>
      </c>
      <c r="R76" s="79">
        <f t="shared" ref="R76:W76" si="47">IF(ISERROR(COUNTIF(R$10:R$59,R85)/$A$79),0,COUNTIF(R$10:R$59,R85)/$A$79)</f>
        <v>0</v>
      </c>
      <c r="S76" s="79">
        <f t="shared" si="47"/>
        <v>0</v>
      </c>
      <c r="T76" s="79">
        <f t="shared" si="47"/>
        <v>0</v>
      </c>
      <c r="U76" s="79">
        <f t="shared" si="47"/>
        <v>0</v>
      </c>
      <c r="V76" s="79">
        <f t="shared" si="47"/>
        <v>0</v>
      </c>
      <c r="W76" s="79">
        <f t="shared" si="47"/>
        <v>0</v>
      </c>
      <c r="X76" s="39"/>
      <c r="Z76" s="95"/>
      <c r="AA76" s="95"/>
      <c r="AB76" s="95"/>
      <c r="AC76" s="95"/>
      <c r="AD76" s="95"/>
      <c r="AE76" s="95">
        <v>12</v>
      </c>
    </row>
    <row r="77" spans="1:48" x14ac:dyDescent="0.3">
      <c r="A77" s="78" t="s">
        <v>16</v>
      </c>
      <c r="B77" s="79">
        <f>SUM(B69:B76)</f>
        <v>0</v>
      </c>
      <c r="C77" s="79">
        <f t="shared" ref="C77:W77" si="48">SUM(C69:C76)</f>
        <v>0</v>
      </c>
      <c r="D77" s="79">
        <f t="shared" si="48"/>
        <v>0</v>
      </c>
      <c r="E77" s="79">
        <f t="shared" si="48"/>
        <v>0</v>
      </c>
      <c r="F77" s="79">
        <f t="shared" si="48"/>
        <v>0</v>
      </c>
      <c r="G77" s="79">
        <f t="shared" si="48"/>
        <v>0</v>
      </c>
      <c r="H77" s="79">
        <f t="shared" si="48"/>
        <v>0</v>
      </c>
      <c r="I77" s="79">
        <f t="shared" si="48"/>
        <v>0</v>
      </c>
      <c r="J77" s="79">
        <f t="shared" si="48"/>
        <v>0</v>
      </c>
      <c r="K77" s="79">
        <f t="shared" si="48"/>
        <v>0</v>
      </c>
      <c r="L77" s="79">
        <f t="shared" si="48"/>
        <v>0</v>
      </c>
      <c r="M77" s="79">
        <f t="shared" si="48"/>
        <v>0</v>
      </c>
      <c r="N77" s="79">
        <f t="shared" si="48"/>
        <v>0</v>
      </c>
      <c r="O77" s="79">
        <f t="shared" si="48"/>
        <v>0</v>
      </c>
      <c r="P77" s="79"/>
      <c r="Q77" s="217" t="s">
        <v>61</v>
      </c>
      <c r="R77" s="79">
        <f t="shared" si="48"/>
        <v>0</v>
      </c>
      <c r="S77" s="79">
        <f t="shared" si="48"/>
        <v>0</v>
      </c>
      <c r="T77" s="79">
        <f t="shared" si="48"/>
        <v>0</v>
      </c>
      <c r="U77" s="79">
        <f t="shared" si="48"/>
        <v>0</v>
      </c>
      <c r="V77" s="79">
        <f t="shared" si="48"/>
        <v>0</v>
      </c>
      <c r="W77" s="79">
        <f t="shared" si="48"/>
        <v>0</v>
      </c>
      <c r="X77" s="39"/>
      <c r="Z77" s="95"/>
      <c r="AA77" s="95"/>
      <c r="AB77" s="95"/>
      <c r="AC77" s="95"/>
      <c r="AD77" s="95"/>
      <c r="AE77" s="95">
        <v>13</v>
      </c>
    </row>
    <row r="78" spans="1:48" ht="14.4" thickBot="1" x14ac:dyDescent="0.35">
      <c r="A78" s="118"/>
      <c r="B78" s="118"/>
      <c r="C78" s="118"/>
      <c r="D78" s="118"/>
      <c r="E78" s="118"/>
      <c r="F78" s="118"/>
      <c r="G78" s="118"/>
      <c r="H78" s="118"/>
      <c r="I78" s="118"/>
      <c r="J78" s="118"/>
      <c r="K78" s="118"/>
      <c r="L78" s="118"/>
      <c r="M78" s="118"/>
      <c r="N78" s="118"/>
      <c r="O78" s="118"/>
      <c r="P78" s="162"/>
      <c r="Q78" s="118"/>
      <c r="R78" s="118"/>
      <c r="S78" s="118"/>
      <c r="T78" s="118"/>
      <c r="U78" s="118"/>
      <c r="V78" s="118"/>
      <c r="W78" s="123"/>
      <c r="X78" s="35"/>
      <c r="Z78" s="95"/>
      <c r="AA78" s="95"/>
      <c r="AB78" s="95"/>
      <c r="AC78" s="95"/>
      <c r="AD78" s="95"/>
      <c r="AE78" s="95">
        <v>14</v>
      </c>
    </row>
    <row r="79" spans="1:48" s="81" customFormat="1" ht="14.4" thickBot="1" x14ac:dyDescent="0.35">
      <c r="A79" s="80">
        <f>COUNTA(A10:A59)</f>
        <v>0</v>
      </c>
      <c r="B79" s="118"/>
      <c r="C79" s="118"/>
      <c r="D79" s="118"/>
      <c r="E79" s="118"/>
      <c r="F79" s="118"/>
      <c r="G79" s="118"/>
      <c r="H79" s="118"/>
      <c r="I79" s="118"/>
      <c r="J79" s="118"/>
      <c r="K79" s="118"/>
      <c r="L79" s="118"/>
      <c r="M79" s="118"/>
      <c r="N79" s="118"/>
      <c r="O79" s="118"/>
      <c r="P79" s="162"/>
      <c r="Q79" s="118"/>
      <c r="R79" s="118"/>
      <c r="S79" s="118"/>
      <c r="T79" s="118"/>
      <c r="U79" s="118"/>
      <c r="V79" s="118"/>
      <c r="W79" s="124"/>
      <c r="X79" s="35"/>
      <c r="Z79" s="97"/>
      <c r="AA79" s="97"/>
      <c r="AB79" s="97"/>
      <c r="AC79" s="97"/>
      <c r="AD79" s="97"/>
      <c r="AE79" s="95">
        <v>15</v>
      </c>
      <c r="AV79" s="82"/>
    </row>
    <row r="80" spans="1:48" s="81" customFormat="1" x14ac:dyDescent="0.3">
      <c r="X80" s="76"/>
      <c r="Z80" s="97"/>
      <c r="AA80" s="97"/>
      <c r="AB80" s="97"/>
      <c r="AC80" s="97"/>
      <c r="AD80" s="97"/>
      <c r="AE80" s="95">
        <v>16</v>
      </c>
      <c r="AV80" s="82"/>
    </row>
    <row r="81" spans="1:48" s="81" customFormat="1" hidden="1" x14ac:dyDescent="0.3">
      <c r="A81" s="130" t="s">
        <v>36</v>
      </c>
      <c r="B81" s="131">
        <f>A$79-B87</f>
        <v>0</v>
      </c>
      <c r="C81" s="131">
        <f t="shared" ref="C81:O81" si="49">$A$79-C87</f>
        <v>0</v>
      </c>
      <c r="D81" s="131">
        <f t="shared" si="49"/>
        <v>0</v>
      </c>
      <c r="E81" s="131">
        <f t="shared" si="49"/>
        <v>0</v>
      </c>
      <c r="F81" s="131">
        <f t="shared" si="49"/>
        <v>0</v>
      </c>
      <c r="G81" s="131">
        <f t="shared" si="49"/>
        <v>0</v>
      </c>
      <c r="H81" s="131">
        <f t="shared" si="49"/>
        <v>0</v>
      </c>
      <c r="I81" s="131">
        <f t="shared" si="49"/>
        <v>0</v>
      </c>
      <c r="J81" s="131">
        <f t="shared" si="49"/>
        <v>0</v>
      </c>
      <c r="K81" s="131">
        <f t="shared" si="49"/>
        <v>0</v>
      </c>
      <c r="L81" s="131">
        <f t="shared" si="49"/>
        <v>0</v>
      </c>
      <c r="M81" s="131">
        <f t="shared" si="49"/>
        <v>0</v>
      </c>
      <c r="N81" s="131">
        <f t="shared" si="49"/>
        <v>0</v>
      </c>
      <c r="O81" s="131">
        <f t="shared" si="49"/>
        <v>0</v>
      </c>
      <c r="P81" s="158"/>
      <c r="Q81" s="131">
        <f t="shared" ref="Q81:W81" si="50">$A$79-Q87</f>
        <v>0</v>
      </c>
      <c r="R81" s="131">
        <f t="shared" si="50"/>
        <v>0</v>
      </c>
      <c r="S81" s="131">
        <f t="shared" si="50"/>
        <v>0</v>
      </c>
      <c r="T81" s="131">
        <f t="shared" si="50"/>
        <v>0</v>
      </c>
      <c r="U81" s="131">
        <f t="shared" si="50"/>
        <v>0</v>
      </c>
      <c r="V81" s="131">
        <f t="shared" si="50"/>
        <v>0</v>
      </c>
      <c r="W81" s="131">
        <f t="shared" si="50"/>
        <v>0</v>
      </c>
      <c r="X81" s="13"/>
      <c r="Z81" s="97"/>
      <c r="AA81" s="97"/>
      <c r="AB81" s="97"/>
      <c r="AC81" s="97"/>
      <c r="AD81" s="97"/>
      <c r="AE81" s="95">
        <v>17</v>
      </c>
      <c r="AV81" s="82"/>
    </row>
    <row r="82" spans="1:48" s="81" customFormat="1" hidden="1" x14ac:dyDescent="0.3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159"/>
      <c r="Q82" s="42"/>
      <c r="R82" s="42"/>
      <c r="S82" s="42"/>
      <c r="T82" s="42"/>
      <c r="U82" s="42"/>
      <c r="V82" s="42"/>
      <c r="W82" s="42"/>
      <c r="X82" s="4"/>
      <c r="Z82" s="97"/>
      <c r="AA82" s="97"/>
      <c r="AB82" s="97"/>
      <c r="AC82" s="97"/>
      <c r="AD82" s="97"/>
      <c r="AE82" s="95">
        <v>18</v>
      </c>
      <c r="AV82" s="82"/>
    </row>
    <row r="83" spans="1:48" s="81" customFormat="1" hidden="1" x14ac:dyDescent="0.3">
      <c r="X83" s="4"/>
      <c r="Z83" s="97"/>
      <c r="AA83" s="97"/>
      <c r="AB83" s="97"/>
      <c r="AC83" s="97"/>
      <c r="AD83" s="97"/>
      <c r="AE83" s="95">
        <v>19</v>
      </c>
      <c r="AV83" s="82"/>
    </row>
    <row r="84" spans="1:48" hidden="1" x14ac:dyDescent="0.3">
      <c r="A84" s="122"/>
      <c r="B84" s="122"/>
      <c r="C84" s="122"/>
      <c r="D84" s="122"/>
      <c r="E84" s="122"/>
      <c r="F84" s="122"/>
      <c r="G84" s="122"/>
      <c r="H84" s="122"/>
      <c r="I84" s="122"/>
      <c r="J84" s="122"/>
      <c r="K84" s="122"/>
      <c r="L84" s="122"/>
      <c r="M84" s="122"/>
      <c r="N84" s="122"/>
      <c r="O84" s="122"/>
      <c r="P84" s="160"/>
      <c r="Q84" s="122"/>
      <c r="R84" s="122"/>
      <c r="S84" s="122"/>
      <c r="T84" s="122"/>
      <c r="U84" s="122"/>
      <c r="V84" s="122"/>
      <c r="W84" s="122"/>
      <c r="X84" s="4"/>
      <c r="Z84" s="95"/>
      <c r="AA84" s="95"/>
      <c r="AB84" s="95"/>
      <c r="AC84" s="95"/>
      <c r="AD84" s="95"/>
      <c r="AE84" s="95">
        <v>20</v>
      </c>
    </row>
    <row r="85" spans="1:48" hidden="1" x14ac:dyDescent="0.3">
      <c r="B85" s="123" t="s">
        <v>17</v>
      </c>
      <c r="C85" s="123" t="s">
        <v>17</v>
      </c>
      <c r="D85" s="123" t="s">
        <v>17</v>
      </c>
      <c r="E85" s="123" t="s">
        <v>17</v>
      </c>
      <c r="F85" s="123" t="s">
        <v>17</v>
      </c>
      <c r="G85" s="123" t="s">
        <v>17</v>
      </c>
      <c r="H85" s="123" t="s">
        <v>17</v>
      </c>
      <c r="I85" s="123" t="s">
        <v>17</v>
      </c>
      <c r="J85" s="123" t="s">
        <v>17</v>
      </c>
      <c r="K85" s="123" t="s">
        <v>17</v>
      </c>
      <c r="L85" s="123" t="s">
        <v>17</v>
      </c>
      <c r="M85" s="123" t="s">
        <v>17</v>
      </c>
      <c r="N85" s="123" t="s">
        <v>17</v>
      </c>
      <c r="O85" s="123" t="s">
        <v>17</v>
      </c>
      <c r="P85" s="161"/>
      <c r="Q85" s="123" t="s">
        <v>17</v>
      </c>
      <c r="R85" s="123" t="s">
        <v>17</v>
      </c>
      <c r="S85" s="123" t="s">
        <v>17</v>
      </c>
      <c r="T85" s="123" t="s">
        <v>17</v>
      </c>
      <c r="U85" s="123" t="s">
        <v>17</v>
      </c>
      <c r="V85" s="123" t="s">
        <v>17</v>
      </c>
      <c r="W85" s="123" t="s">
        <v>17</v>
      </c>
      <c r="X85" s="39"/>
      <c r="Z85" s="95"/>
      <c r="AA85" s="95"/>
      <c r="AB85" s="95"/>
      <c r="AC85" s="95"/>
      <c r="AD85" s="95"/>
      <c r="AE85" s="95">
        <v>21</v>
      </c>
    </row>
    <row r="86" spans="1:48" hidden="1" x14ac:dyDescent="0.3">
      <c r="A86" s="118"/>
      <c r="B86" s="123"/>
      <c r="C86" s="123"/>
      <c r="D86" s="123"/>
      <c r="E86" s="123"/>
      <c r="F86" s="123"/>
      <c r="G86" s="123"/>
      <c r="H86" s="123"/>
      <c r="I86" s="123"/>
      <c r="J86" s="123"/>
      <c r="K86" s="123"/>
      <c r="L86" s="123"/>
      <c r="M86" s="123"/>
      <c r="N86" s="123"/>
      <c r="O86" s="123"/>
      <c r="P86" s="161"/>
      <c r="Q86" s="123"/>
      <c r="R86" s="123"/>
      <c r="S86" s="123"/>
      <c r="T86" s="123"/>
      <c r="U86" s="123"/>
      <c r="V86" s="123"/>
      <c r="W86" s="123"/>
      <c r="X86" s="39"/>
      <c r="Z86" s="95"/>
      <c r="AA86" s="95"/>
      <c r="AB86" s="95"/>
      <c r="AC86" s="95"/>
      <c r="AD86" s="95"/>
      <c r="AE86" s="95">
        <v>22</v>
      </c>
    </row>
    <row r="87" spans="1:48" hidden="1" x14ac:dyDescent="0.3">
      <c r="A87" s="118"/>
      <c r="B87" s="123">
        <f t="shared" ref="B87:O87" si="51">COUNTA(B10:B59)</f>
        <v>0</v>
      </c>
      <c r="C87" s="123">
        <f t="shared" si="51"/>
        <v>0</v>
      </c>
      <c r="D87" s="123">
        <f t="shared" si="51"/>
        <v>0</v>
      </c>
      <c r="E87" s="123">
        <f t="shared" si="51"/>
        <v>0</v>
      </c>
      <c r="F87" s="123">
        <f t="shared" si="51"/>
        <v>0</v>
      </c>
      <c r="G87" s="123">
        <f t="shared" si="51"/>
        <v>0</v>
      </c>
      <c r="H87" s="123">
        <f t="shared" si="51"/>
        <v>0</v>
      </c>
      <c r="I87" s="123">
        <f t="shared" si="51"/>
        <v>0</v>
      </c>
      <c r="J87" s="123">
        <f t="shared" si="51"/>
        <v>0</v>
      </c>
      <c r="K87" s="123">
        <f t="shared" si="51"/>
        <v>0</v>
      </c>
      <c r="L87" s="123">
        <f t="shared" si="51"/>
        <v>0</v>
      </c>
      <c r="M87" s="123">
        <f t="shared" si="51"/>
        <v>0</v>
      </c>
      <c r="N87" s="123">
        <f t="shared" si="51"/>
        <v>0</v>
      </c>
      <c r="O87" s="123">
        <f t="shared" si="51"/>
        <v>0</v>
      </c>
      <c r="P87" s="161"/>
      <c r="Q87" s="123">
        <f t="shared" ref="Q87:W87" si="52">COUNTA(Q10:Q59)</f>
        <v>0</v>
      </c>
      <c r="R87" s="123">
        <f t="shared" si="52"/>
        <v>0</v>
      </c>
      <c r="S87" s="123">
        <f t="shared" si="52"/>
        <v>0</v>
      </c>
      <c r="T87" s="123">
        <f t="shared" si="52"/>
        <v>0</v>
      </c>
      <c r="U87" s="123">
        <f t="shared" si="52"/>
        <v>0</v>
      </c>
      <c r="V87" s="123">
        <f t="shared" si="52"/>
        <v>0</v>
      </c>
      <c r="W87" s="123">
        <f t="shared" si="52"/>
        <v>0</v>
      </c>
      <c r="X87" s="39"/>
      <c r="Z87" s="95"/>
      <c r="AA87" s="95"/>
      <c r="AB87" s="95"/>
      <c r="AC87" s="95"/>
      <c r="AD87" s="95"/>
      <c r="AE87" s="95">
        <v>23</v>
      </c>
    </row>
    <row r="88" spans="1:48" hidden="1" x14ac:dyDescent="0.3">
      <c r="Z88" s="95"/>
      <c r="AA88" s="95"/>
      <c r="AB88" s="95"/>
      <c r="AC88" s="95"/>
      <c r="AD88" s="95"/>
      <c r="AE88" s="95">
        <v>24</v>
      </c>
    </row>
    <row r="89" spans="1:48" hidden="1" x14ac:dyDescent="0.3">
      <c r="Z89" s="95"/>
      <c r="AA89" s="95"/>
      <c r="AB89" s="95"/>
      <c r="AC89" s="95"/>
      <c r="AD89" s="95"/>
      <c r="AE89" s="95" t="s">
        <v>17</v>
      </c>
    </row>
    <row r="90" spans="1:48" x14ac:dyDescent="0.3">
      <c r="Z90" s="95"/>
      <c r="AA90" s="95"/>
      <c r="AB90" s="95"/>
      <c r="AC90" s="95"/>
      <c r="AD90" s="95"/>
      <c r="AE90" s="95"/>
    </row>
  </sheetData>
  <mergeCells count="5">
    <mergeCell ref="B3:O3"/>
    <mergeCell ref="B6:W6"/>
    <mergeCell ref="B7:W7"/>
    <mergeCell ref="A8:A9"/>
    <mergeCell ref="B67:W67"/>
  </mergeCell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91"/>
  <sheetViews>
    <sheetView showGridLines="0" zoomScale="80" zoomScaleNormal="80" workbookViewId="0">
      <selection activeCell="A10" sqref="A10:W21"/>
    </sheetView>
  </sheetViews>
  <sheetFormatPr defaultColWidth="6" defaultRowHeight="13.8" x14ac:dyDescent="0.3"/>
  <cols>
    <col min="1" max="1" width="20.33203125" style="47" customWidth="1"/>
    <col min="2" max="15" width="5.6640625" style="47" customWidth="1"/>
    <col min="16" max="16" width="8.44140625" style="151" customWidth="1"/>
    <col min="17" max="23" width="5.6640625" style="47" customWidth="1"/>
    <col min="24" max="24" width="7.109375" style="47" bestFit="1" customWidth="1"/>
    <col min="25" max="25" width="6" style="47" bestFit="1" customWidth="1"/>
    <col min="26" max="27" width="3.109375" style="47" hidden="1" customWidth="1"/>
    <col min="28" max="28" width="3.5546875" style="47" hidden="1" customWidth="1"/>
    <col min="29" max="29" width="3.44140625" style="47" hidden="1" customWidth="1"/>
    <col min="30" max="33" width="4" style="47" hidden="1" customWidth="1"/>
    <col min="34" max="36" width="3.44140625" style="47" hidden="1" customWidth="1"/>
    <col min="37" max="39" width="3.5546875" style="47" hidden="1" customWidth="1"/>
    <col min="40" max="40" width="4.5546875" style="47" hidden="1" customWidth="1"/>
    <col min="41" max="46" width="3.5546875" style="47" hidden="1" customWidth="1"/>
    <col min="47" max="47" width="6.6640625" style="47" hidden="1" customWidth="1"/>
    <col min="48" max="48" width="7.44140625" style="48" hidden="1" customWidth="1"/>
    <col min="49" max="50" width="7.44140625" style="47" hidden="1" customWidth="1"/>
    <col min="51" max="52" width="0" style="47" hidden="1" customWidth="1"/>
    <col min="53" max="16384" width="6" style="47"/>
  </cols>
  <sheetData>
    <row r="1" spans="1:55" x14ac:dyDescent="0.3">
      <c r="B1" s="44"/>
      <c r="C1" s="44"/>
      <c r="D1" s="109" t="s">
        <v>2</v>
      </c>
      <c r="E1" s="44"/>
      <c r="F1" s="110" t="s">
        <v>3</v>
      </c>
      <c r="G1" s="44"/>
      <c r="H1" s="44"/>
      <c r="I1" s="44"/>
      <c r="J1" s="44"/>
      <c r="K1" s="44"/>
      <c r="L1" s="44"/>
      <c r="M1" s="44"/>
      <c r="N1" s="44"/>
      <c r="O1" s="44"/>
      <c r="P1" s="148"/>
      <c r="Q1" s="44"/>
      <c r="R1" s="44"/>
      <c r="S1" s="44"/>
      <c r="T1" s="44"/>
      <c r="U1" s="44"/>
      <c r="V1" s="44"/>
      <c r="W1" s="43"/>
    </row>
    <row r="2" spans="1:55" ht="14.4" thickBot="1" x14ac:dyDescent="0.35">
      <c r="A2" s="2" t="s">
        <v>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149"/>
      <c r="Q2" s="46"/>
      <c r="R2" s="46"/>
      <c r="S2" s="46"/>
      <c r="T2" s="17"/>
      <c r="U2" s="17"/>
      <c r="V2" s="17"/>
      <c r="W2" s="43"/>
    </row>
    <row r="3" spans="1:55" ht="21.6" thickBot="1" x14ac:dyDescent="0.35">
      <c r="A3" s="111"/>
      <c r="B3" s="259" t="s">
        <v>73</v>
      </c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150"/>
      <c r="Q3" s="43"/>
      <c r="R3" s="43"/>
      <c r="S3" s="43"/>
      <c r="T3" s="43"/>
      <c r="U3" s="43"/>
      <c r="V3" s="43"/>
      <c r="W3" s="43"/>
    </row>
    <row r="4" spans="1:55" ht="13.5" customHeight="1" x14ac:dyDescent="0.3">
      <c r="A4" s="47" t="s">
        <v>31</v>
      </c>
    </row>
    <row r="5" spans="1:55" s="2" customFormat="1" ht="14.4" hidden="1" thickBot="1" x14ac:dyDescent="0.35">
      <c r="A5" s="222" t="s">
        <v>36</v>
      </c>
      <c r="B5" s="223">
        <f t="shared" ref="B5:O5" si="0">$A$79-B87</f>
        <v>0</v>
      </c>
      <c r="C5" s="223">
        <f t="shared" si="0"/>
        <v>0</v>
      </c>
      <c r="D5" s="223">
        <f t="shared" si="0"/>
        <v>0</v>
      </c>
      <c r="E5" s="223">
        <f t="shared" si="0"/>
        <v>0</v>
      </c>
      <c r="F5" s="223">
        <f t="shared" si="0"/>
        <v>0</v>
      </c>
      <c r="G5" s="223">
        <f t="shared" si="0"/>
        <v>0</v>
      </c>
      <c r="H5" s="223">
        <f t="shared" si="0"/>
        <v>0</v>
      </c>
      <c r="I5" s="223">
        <f t="shared" si="0"/>
        <v>0</v>
      </c>
      <c r="J5" s="223">
        <f t="shared" si="0"/>
        <v>0</v>
      </c>
      <c r="K5" s="223">
        <f t="shared" si="0"/>
        <v>0</v>
      </c>
      <c r="L5" s="223">
        <f t="shared" si="0"/>
        <v>0</v>
      </c>
      <c r="M5" s="223">
        <f t="shared" si="0"/>
        <v>0</v>
      </c>
      <c r="N5" s="223">
        <f t="shared" si="0"/>
        <v>0</v>
      </c>
      <c r="O5" s="223">
        <f t="shared" si="0"/>
        <v>0</v>
      </c>
      <c r="P5" s="224"/>
      <c r="Q5" s="223">
        <f t="shared" ref="Q5:W5" si="1">$A$79-Q87</f>
        <v>0</v>
      </c>
      <c r="R5" s="223">
        <f t="shared" si="1"/>
        <v>0</v>
      </c>
      <c r="S5" s="223">
        <f t="shared" si="1"/>
        <v>0</v>
      </c>
      <c r="T5" s="223">
        <f t="shared" si="1"/>
        <v>0</v>
      </c>
      <c r="U5" s="223">
        <f t="shared" si="1"/>
        <v>0</v>
      </c>
      <c r="V5" s="223">
        <f t="shared" si="1"/>
        <v>0</v>
      </c>
      <c r="W5" s="223">
        <f t="shared" si="1"/>
        <v>0</v>
      </c>
      <c r="AV5" s="112">
        <f>COUNT(AV10:AV59)</f>
        <v>0</v>
      </c>
      <c r="AW5" s="112">
        <f>COUNT(AW10:AW59)</f>
        <v>0</v>
      </c>
      <c r="AX5" s="112">
        <f>COUNT(AX10:AX59)</f>
        <v>0</v>
      </c>
    </row>
    <row r="6" spans="1:55" x14ac:dyDescent="0.3">
      <c r="A6" s="221"/>
      <c r="B6" s="260" t="s">
        <v>4</v>
      </c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AT6" s="119"/>
      <c r="AV6" s="93" t="e">
        <f>AV9/(AV5*50)</f>
        <v>#DIV/0!</v>
      </c>
      <c r="AW6" s="93" t="e">
        <f>AW9/(AW5*50)</f>
        <v>#DIV/0!</v>
      </c>
      <c r="AX6" s="93" t="e">
        <f>AX9/(AX5*50)</f>
        <v>#DIV/0!</v>
      </c>
    </row>
    <row r="7" spans="1:55" ht="14.4" thickBot="1" x14ac:dyDescent="0.35">
      <c r="A7" s="59"/>
      <c r="B7" s="261" t="s">
        <v>5</v>
      </c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</row>
    <row r="8" spans="1:55" s="51" customFormat="1" ht="14.4" thickBot="1" x14ac:dyDescent="0.35">
      <c r="A8" s="262" t="s">
        <v>6</v>
      </c>
      <c r="B8" s="218">
        <v>1</v>
      </c>
      <c r="C8" s="219">
        <v>2</v>
      </c>
      <c r="D8" s="218">
        <v>3</v>
      </c>
      <c r="E8" s="219">
        <v>4</v>
      </c>
      <c r="F8" s="218" t="s">
        <v>18</v>
      </c>
      <c r="G8" s="218" t="s">
        <v>19</v>
      </c>
      <c r="H8" s="218" t="s">
        <v>20</v>
      </c>
      <c r="I8" s="218" t="s">
        <v>21</v>
      </c>
      <c r="J8" s="218" t="s">
        <v>22</v>
      </c>
      <c r="K8" s="219" t="s">
        <v>23</v>
      </c>
      <c r="L8" s="218" t="s">
        <v>24</v>
      </c>
      <c r="M8" s="219" t="s">
        <v>25</v>
      </c>
      <c r="N8" s="218" t="s">
        <v>26</v>
      </c>
      <c r="O8" s="219" t="s">
        <v>27</v>
      </c>
      <c r="P8" s="144" t="s">
        <v>38</v>
      </c>
      <c r="Q8" s="220" t="s">
        <v>28</v>
      </c>
      <c r="R8" s="220" t="s">
        <v>10</v>
      </c>
      <c r="S8" s="220" t="s">
        <v>9</v>
      </c>
      <c r="T8" s="220" t="s">
        <v>29</v>
      </c>
      <c r="U8" s="220" t="s">
        <v>30</v>
      </c>
      <c r="V8" s="220" t="s">
        <v>31</v>
      </c>
      <c r="W8" s="220" t="s">
        <v>32</v>
      </c>
      <c r="X8" s="26" t="s">
        <v>7</v>
      </c>
      <c r="Z8" s="49">
        <v>1</v>
      </c>
      <c r="AA8" s="50">
        <v>2</v>
      </c>
      <c r="AB8" s="49">
        <v>3</v>
      </c>
      <c r="AC8" s="50">
        <v>4</v>
      </c>
      <c r="AD8" s="49" t="s">
        <v>18</v>
      </c>
      <c r="AE8" s="49" t="s">
        <v>19</v>
      </c>
      <c r="AF8" s="49" t="s">
        <v>20</v>
      </c>
      <c r="AG8" s="49" t="s">
        <v>21</v>
      </c>
      <c r="AH8" s="49" t="s">
        <v>22</v>
      </c>
      <c r="AI8" s="50" t="s">
        <v>23</v>
      </c>
      <c r="AJ8" s="49" t="s">
        <v>24</v>
      </c>
      <c r="AK8" s="50" t="s">
        <v>25</v>
      </c>
      <c r="AL8" s="49" t="s">
        <v>26</v>
      </c>
      <c r="AM8" s="50" t="s">
        <v>27</v>
      </c>
      <c r="AN8" s="25" t="s">
        <v>28</v>
      </c>
      <c r="AO8" s="25" t="s">
        <v>10</v>
      </c>
      <c r="AP8" s="25" t="s">
        <v>9</v>
      </c>
      <c r="AQ8" s="25" t="s">
        <v>29</v>
      </c>
      <c r="AR8" s="25" t="s">
        <v>30</v>
      </c>
      <c r="AS8" s="25" t="s">
        <v>31</v>
      </c>
      <c r="AT8" s="25" t="s">
        <v>32</v>
      </c>
      <c r="AU8" s="52" t="s">
        <v>8</v>
      </c>
      <c r="AV8" s="27"/>
      <c r="AW8" s="28"/>
      <c r="AX8" s="29"/>
      <c r="AY8" s="28"/>
      <c r="AZ8" s="28"/>
      <c r="BA8" s="28"/>
      <c r="BB8" s="28"/>
      <c r="BC8" s="28"/>
    </row>
    <row r="9" spans="1:55" ht="14.4" thickBot="1" x14ac:dyDescent="0.35">
      <c r="A9" s="263"/>
      <c r="B9" s="30">
        <v>1</v>
      </c>
      <c r="C9" s="31">
        <v>1</v>
      </c>
      <c r="D9" s="31">
        <v>2</v>
      </c>
      <c r="E9" s="31">
        <v>1</v>
      </c>
      <c r="F9" s="30">
        <v>1</v>
      </c>
      <c r="G9" s="31">
        <v>1</v>
      </c>
      <c r="H9" s="31">
        <v>1</v>
      </c>
      <c r="I9" s="31">
        <v>2</v>
      </c>
      <c r="J9" s="30">
        <v>3</v>
      </c>
      <c r="K9" s="31">
        <v>2</v>
      </c>
      <c r="L9" s="31">
        <v>1</v>
      </c>
      <c r="M9" s="31">
        <v>1</v>
      </c>
      <c r="N9" s="30">
        <v>1</v>
      </c>
      <c r="O9" s="31">
        <v>2</v>
      </c>
      <c r="P9" s="145" t="s">
        <v>39</v>
      </c>
      <c r="Q9" s="32">
        <v>24</v>
      </c>
      <c r="R9" s="32" t="s">
        <v>33</v>
      </c>
      <c r="S9" s="32" t="s">
        <v>34</v>
      </c>
      <c r="T9" s="32" t="s">
        <v>35</v>
      </c>
      <c r="U9" s="32" t="s">
        <v>33</v>
      </c>
      <c r="V9" s="32" t="s">
        <v>34</v>
      </c>
      <c r="W9" s="33" t="s">
        <v>33</v>
      </c>
      <c r="X9" s="34">
        <f>AU9</f>
        <v>70</v>
      </c>
      <c r="Z9" s="30">
        <v>1</v>
      </c>
      <c r="AA9" s="31">
        <v>1</v>
      </c>
      <c r="AB9" s="31">
        <v>2</v>
      </c>
      <c r="AC9" s="31">
        <v>1</v>
      </c>
      <c r="AD9" s="30">
        <v>1</v>
      </c>
      <c r="AE9" s="31">
        <v>1</v>
      </c>
      <c r="AF9" s="31">
        <v>1</v>
      </c>
      <c r="AG9" s="31">
        <v>2</v>
      </c>
      <c r="AH9" s="30">
        <v>3</v>
      </c>
      <c r="AI9" s="31">
        <v>2</v>
      </c>
      <c r="AJ9" s="31">
        <v>1</v>
      </c>
      <c r="AK9" s="31">
        <v>1</v>
      </c>
      <c r="AL9" s="30">
        <v>1</v>
      </c>
      <c r="AM9" s="31">
        <v>2</v>
      </c>
      <c r="AN9" s="32">
        <v>24</v>
      </c>
      <c r="AO9" s="32">
        <v>4</v>
      </c>
      <c r="AP9" s="32">
        <v>6</v>
      </c>
      <c r="AQ9" s="32">
        <v>2</v>
      </c>
      <c r="AR9" s="32">
        <v>4</v>
      </c>
      <c r="AS9" s="32">
        <v>6</v>
      </c>
      <c r="AT9" s="33">
        <v>4</v>
      </c>
      <c r="AU9" s="15">
        <f>SUM(Z9:AT9)</f>
        <v>70</v>
      </c>
      <c r="AV9" s="27">
        <f>SUM(AV10:AV59)</f>
        <v>0</v>
      </c>
      <c r="AW9" s="27">
        <f>SUM(AW10:AW59)</f>
        <v>0</v>
      </c>
      <c r="AX9" s="27">
        <f>SUM(AX10:AX59)</f>
        <v>0</v>
      </c>
      <c r="AY9" s="35"/>
      <c r="AZ9" s="35"/>
      <c r="BA9" s="35"/>
      <c r="BB9" s="35"/>
      <c r="BC9" s="35"/>
    </row>
    <row r="10" spans="1:55" x14ac:dyDescent="0.3">
      <c r="A10" s="36"/>
      <c r="B10" s="17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169"/>
      <c r="Q10" s="62"/>
      <c r="R10" s="62"/>
      <c r="S10" s="62"/>
      <c r="T10" s="62"/>
      <c r="U10" s="62"/>
      <c r="V10" s="62"/>
      <c r="W10" s="120"/>
      <c r="X10" s="37" t="str">
        <f t="shared" ref="X10:X59" si="2">IF(ISBLANK($A10)," ",AU10)</f>
        <v xml:space="preserve"> </v>
      </c>
      <c r="Z10" s="59" t="str">
        <f t="shared" ref="Z10:AM10" si="3">IF(ISBLANK($A10)," ",IF(ISNUMBER(B10),B10,0))</f>
        <v xml:space="preserve"> </v>
      </c>
      <c r="AA10" s="59" t="str">
        <f t="shared" si="3"/>
        <v xml:space="preserve"> </v>
      </c>
      <c r="AB10" s="59" t="str">
        <f t="shared" si="3"/>
        <v xml:space="preserve"> </v>
      </c>
      <c r="AC10" s="59" t="str">
        <f t="shared" si="3"/>
        <v xml:space="preserve"> </v>
      </c>
      <c r="AD10" s="59" t="str">
        <f t="shared" si="3"/>
        <v xml:space="preserve"> </v>
      </c>
      <c r="AE10" s="59" t="str">
        <f t="shared" si="3"/>
        <v xml:space="preserve"> </v>
      </c>
      <c r="AF10" s="59" t="str">
        <f t="shared" si="3"/>
        <v xml:space="preserve"> </v>
      </c>
      <c r="AG10" s="59" t="str">
        <f t="shared" si="3"/>
        <v xml:space="preserve"> </v>
      </c>
      <c r="AH10" s="59" t="str">
        <f t="shared" si="3"/>
        <v xml:space="preserve"> </v>
      </c>
      <c r="AI10" s="59" t="str">
        <f t="shared" si="3"/>
        <v xml:space="preserve"> </v>
      </c>
      <c r="AJ10" s="59" t="str">
        <f t="shared" si="3"/>
        <v xml:space="preserve"> </v>
      </c>
      <c r="AK10" s="59" t="str">
        <f t="shared" si="3"/>
        <v xml:space="preserve"> </v>
      </c>
      <c r="AL10" s="59" t="str">
        <f t="shared" si="3"/>
        <v xml:space="preserve"> </v>
      </c>
      <c r="AM10" s="59" t="str">
        <f t="shared" si="3"/>
        <v xml:space="preserve"> </v>
      </c>
      <c r="AN10" s="59" t="str">
        <f t="shared" ref="AN10:AT41" si="4">IF(ISBLANK($A10)," ",IF(ISNUMBER(Q10),Q10,0))</f>
        <v xml:space="preserve"> </v>
      </c>
      <c r="AO10" s="59" t="str">
        <f t="shared" si="4"/>
        <v xml:space="preserve"> </v>
      </c>
      <c r="AP10" s="59" t="str">
        <f t="shared" si="4"/>
        <v xml:space="preserve"> </v>
      </c>
      <c r="AQ10" s="59" t="str">
        <f t="shared" si="4"/>
        <v xml:space="preserve"> </v>
      </c>
      <c r="AR10" s="59" t="str">
        <f t="shared" si="4"/>
        <v xml:space="preserve"> </v>
      </c>
      <c r="AS10" s="59" t="str">
        <f t="shared" si="4"/>
        <v xml:space="preserve"> </v>
      </c>
      <c r="AT10" s="59" t="str">
        <f t="shared" si="4"/>
        <v xml:space="preserve"> </v>
      </c>
      <c r="AU10" s="60" t="str">
        <f t="shared" ref="AU10:AU45" si="5">IF(ISBLANK($A10)," ",SUM(Z10:AT10))</f>
        <v xml:space="preserve"> </v>
      </c>
      <c r="AV10" s="27" t="b">
        <f>IF($P10=1,SUM($Q10:$W10))</f>
        <v>0</v>
      </c>
      <c r="AW10" s="27" t="b">
        <f>IF($P10=2,SUM($Q10:$W10))</f>
        <v>0</v>
      </c>
      <c r="AX10" s="27" t="b">
        <f>IF($P10=3,SUM($Q10:$W10))</f>
        <v>0</v>
      </c>
      <c r="AY10" s="35"/>
      <c r="AZ10" s="35"/>
      <c r="BA10" s="35"/>
      <c r="BB10" s="35"/>
      <c r="BC10" s="35"/>
    </row>
    <row r="11" spans="1:55" x14ac:dyDescent="0.3">
      <c r="A11" s="36"/>
      <c r="B11" s="17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169"/>
      <c r="Q11" s="62"/>
      <c r="R11" s="62"/>
      <c r="S11" s="62"/>
      <c r="T11" s="62"/>
      <c r="U11" s="62"/>
      <c r="V11" s="62"/>
      <c r="W11" s="120"/>
      <c r="X11" s="37" t="str">
        <f t="shared" si="2"/>
        <v xml:space="preserve"> </v>
      </c>
      <c r="Z11" s="59" t="str">
        <f t="shared" ref="Z11:AA42" si="6">IF(ISBLANK($A11)," ",IF(B11=B$9,1,0))</f>
        <v xml:space="preserve"> </v>
      </c>
      <c r="AA11" s="59" t="str">
        <f t="shared" si="6"/>
        <v xml:space="preserve"> </v>
      </c>
      <c r="AB11" s="59" t="str">
        <f t="shared" ref="AB11:AB25" si="7">IF(ISBLANK($A11)," ",IF(ISNUMBER(D11),D11,0))</f>
        <v xml:space="preserve"> </v>
      </c>
      <c r="AC11" s="59" t="str">
        <f t="shared" ref="AC11:AF42" si="8">IF(ISBLANK($A11)," ",IF(E11=E$9,1,0))</f>
        <v xml:space="preserve"> </v>
      </c>
      <c r="AD11" s="59" t="str">
        <f t="shared" si="8"/>
        <v xml:space="preserve"> </v>
      </c>
      <c r="AE11" s="59" t="str">
        <f t="shared" si="8"/>
        <v xml:space="preserve"> </v>
      </c>
      <c r="AF11" s="59" t="str">
        <f t="shared" si="8"/>
        <v xml:space="preserve"> </v>
      </c>
      <c r="AG11" s="59" t="str">
        <f t="shared" ref="AG11:AG25" si="9">IF(ISBLANK($A11)," ",IF(ISNUMBER(I11),I11,0))</f>
        <v xml:space="preserve"> </v>
      </c>
      <c r="AH11" s="59" t="str">
        <f t="shared" ref="AH11:AM42" si="10">IF(ISBLANK($A11)," ",IF(J11=J$9,1,0))</f>
        <v xml:space="preserve"> </v>
      </c>
      <c r="AI11" s="59" t="str">
        <f t="shared" si="10"/>
        <v xml:space="preserve"> </v>
      </c>
      <c r="AJ11" s="59" t="str">
        <f t="shared" si="10"/>
        <v xml:space="preserve"> </v>
      </c>
      <c r="AK11" s="59" t="str">
        <f t="shared" si="10"/>
        <v xml:space="preserve"> </v>
      </c>
      <c r="AL11" s="59" t="str">
        <f t="shared" si="10"/>
        <v xml:space="preserve"> </v>
      </c>
      <c r="AM11" s="59" t="str">
        <f t="shared" si="10"/>
        <v xml:space="preserve"> </v>
      </c>
      <c r="AN11" s="59" t="str">
        <f t="shared" si="4"/>
        <v xml:space="preserve"> </v>
      </c>
      <c r="AO11" s="59" t="str">
        <f t="shared" si="4"/>
        <v xml:space="preserve"> </v>
      </c>
      <c r="AP11" s="59" t="str">
        <f t="shared" si="4"/>
        <v xml:space="preserve"> </v>
      </c>
      <c r="AQ11" s="59" t="str">
        <f t="shared" si="4"/>
        <v xml:space="preserve"> </v>
      </c>
      <c r="AR11" s="59" t="str">
        <f t="shared" si="4"/>
        <v xml:space="preserve"> </v>
      </c>
      <c r="AS11" s="59" t="str">
        <f t="shared" si="4"/>
        <v xml:space="preserve"> </v>
      </c>
      <c r="AT11" s="59" t="str">
        <f t="shared" si="4"/>
        <v xml:space="preserve"> </v>
      </c>
      <c r="AU11" s="60" t="str">
        <f t="shared" si="5"/>
        <v xml:space="preserve"> </v>
      </c>
      <c r="AV11" s="27" t="b">
        <f t="shared" ref="AV11:AV59" si="11">IF(P11=1,SUM(Q11:W11))</f>
        <v>0</v>
      </c>
      <c r="AW11" s="27" t="b">
        <f t="shared" ref="AW11:AW59" si="12">IF($P11=2,SUM($Q11:$W11))</f>
        <v>0</v>
      </c>
      <c r="AX11" s="27" t="b">
        <f t="shared" ref="AX11:AX59" si="13">IF($P11=3,SUM($Q11:$W11))</f>
        <v>0</v>
      </c>
      <c r="AY11" s="35"/>
      <c r="AZ11" s="35"/>
      <c r="BA11" s="35"/>
      <c r="BB11" s="35"/>
      <c r="BC11" s="35"/>
    </row>
    <row r="12" spans="1:55" x14ac:dyDescent="0.3">
      <c r="A12" s="36"/>
      <c r="B12" s="17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169"/>
      <c r="Q12" s="62"/>
      <c r="R12" s="62"/>
      <c r="S12" s="62"/>
      <c r="T12" s="62"/>
      <c r="U12" s="62"/>
      <c r="V12" s="62"/>
      <c r="W12" s="120"/>
      <c r="X12" s="37" t="str">
        <f t="shared" si="2"/>
        <v xml:space="preserve"> </v>
      </c>
      <c r="Z12" s="59" t="str">
        <f t="shared" si="6"/>
        <v xml:space="preserve"> </v>
      </c>
      <c r="AA12" s="59" t="str">
        <f t="shared" si="6"/>
        <v xml:space="preserve"> </v>
      </c>
      <c r="AB12" s="59" t="str">
        <f t="shared" si="7"/>
        <v xml:space="preserve"> </v>
      </c>
      <c r="AC12" s="59" t="str">
        <f t="shared" si="8"/>
        <v xml:space="preserve"> </v>
      </c>
      <c r="AD12" s="59" t="str">
        <f t="shared" si="8"/>
        <v xml:space="preserve"> </v>
      </c>
      <c r="AE12" s="59" t="str">
        <f t="shared" si="8"/>
        <v xml:space="preserve"> </v>
      </c>
      <c r="AF12" s="59" t="str">
        <f t="shared" si="8"/>
        <v xml:space="preserve"> </v>
      </c>
      <c r="AG12" s="59" t="str">
        <f t="shared" si="9"/>
        <v xml:space="preserve"> </v>
      </c>
      <c r="AH12" s="59" t="str">
        <f t="shared" si="10"/>
        <v xml:space="preserve"> </v>
      </c>
      <c r="AI12" s="59" t="str">
        <f t="shared" si="10"/>
        <v xml:space="preserve"> </v>
      </c>
      <c r="AJ12" s="59" t="str">
        <f t="shared" si="10"/>
        <v xml:space="preserve"> </v>
      </c>
      <c r="AK12" s="59" t="str">
        <f t="shared" si="10"/>
        <v xml:space="preserve"> </v>
      </c>
      <c r="AL12" s="59" t="str">
        <f t="shared" si="10"/>
        <v xml:space="preserve"> </v>
      </c>
      <c r="AM12" s="59" t="str">
        <f t="shared" si="10"/>
        <v xml:space="preserve"> </v>
      </c>
      <c r="AN12" s="59" t="str">
        <f t="shared" si="4"/>
        <v xml:space="preserve"> </v>
      </c>
      <c r="AO12" s="59" t="str">
        <f t="shared" si="4"/>
        <v xml:space="preserve"> </v>
      </c>
      <c r="AP12" s="59" t="str">
        <f t="shared" si="4"/>
        <v xml:space="preserve"> </v>
      </c>
      <c r="AQ12" s="59" t="str">
        <f t="shared" si="4"/>
        <v xml:space="preserve"> </v>
      </c>
      <c r="AR12" s="59" t="str">
        <f t="shared" si="4"/>
        <v xml:space="preserve"> </v>
      </c>
      <c r="AS12" s="59" t="str">
        <f t="shared" si="4"/>
        <v xml:space="preserve"> </v>
      </c>
      <c r="AT12" s="59" t="str">
        <f t="shared" si="4"/>
        <v xml:space="preserve"> </v>
      </c>
      <c r="AU12" s="60" t="str">
        <f t="shared" si="5"/>
        <v xml:space="preserve"> </v>
      </c>
      <c r="AV12" s="27" t="b">
        <f t="shared" si="11"/>
        <v>0</v>
      </c>
      <c r="AW12" s="27" t="b">
        <f t="shared" si="12"/>
        <v>0</v>
      </c>
      <c r="AX12" s="27" t="b">
        <f t="shared" si="13"/>
        <v>0</v>
      </c>
      <c r="AY12" s="35"/>
      <c r="AZ12" s="35"/>
      <c r="BA12" s="35"/>
      <c r="BB12" s="35"/>
      <c r="BC12" s="35"/>
    </row>
    <row r="13" spans="1:55" x14ac:dyDescent="0.3">
      <c r="A13" s="36"/>
      <c r="B13" s="17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169"/>
      <c r="Q13" s="62"/>
      <c r="R13" s="62"/>
      <c r="S13" s="62"/>
      <c r="T13" s="62"/>
      <c r="U13" s="62"/>
      <c r="V13" s="62"/>
      <c r="W13" s="120"/>
      <c r="X13" s="37" t="str">
        <f t="shared" si="2"/>
        <v xml:space="preserve"> </v>
      </c>
      <c r="Z13" s="59" t="str">
        <f t="shared" si="6"/>
        <v xml:space="preserve"> </v>
      </c>
      <c r="AA13" s="59" t="str">
        <f t="shared" si="6"/>
        <v xml:space="preserve"> </v>
      </c>
      <c r="AB13" s="59" t="str">
        <f t="shared" si="7"/>
        <v xml:space="preserve"> </v>
      </c>
      <c r="AC13" s="59" t="str">
        <f t="shared" si="8"/>
        <v xml:space="preserve"> </v>
      </c>
      <c r="AD13" s="59" t="str">
        <f t="shared" si="8"/>
        <v xml:space="preserve"> </v>
      </c>
      <c r="AE13" s="59" t="str">
        <f t="shared" si="8"/>
        <v xml:space="preserve"> </v>
      </c>
      <c r="AF13" s="59" t="str">
        <f t="shared" si="8"/>
        <v xml:space="preserve"> </v>
      </c>
      <c r="AG13" s="59" t="str">
        <f t="shared" si="9"/>
        <v xml:space="preserve"> </v>
      </c>
      <c r="AH13" s="59" t="str">
        <f t="shared" si="10"/>
        <v xml:space="preserve"> </v>
      </c>
      <c r="AI13" s="59" t="str">
        <f t="shared" si="10"/>
        <v xml:space="preserve"> </v>
      </c>
      <c r="AJ13" s="59" t="str">
        <f t="shared" si="10"/>
        <v xml:space="preserve"> </v>
      </c>
      <c r="AK13" s="59" t="str">
        <f t="shared" si="10"/>
        <v xml:space="preserve"> </v>
      </c>
      <c r="AL13" s="59" t="str">
        <f t="shared" si="10"/>
        <v xml:space="preserve"> </v>
      </c>
      <c r="AM13" s="59" t="str">
        <f t="shared" si="10"/>
        <v xml:space="preserve"> </v>
      </c>
      <c r="AN13" s="59" t="str">
        <f t="shared" si="4"/>
        <v xml:space="preserve"> </v>
      </c>
      <c r="AO13" s="59" t="str">
        <f t="shared" si="4"/>
        <v xml:space="preserve"> </v>
      </c>
      <c r="AP13" s="59" t="str">
        <f t="shared" si="4"/>
        <v xml:space="preserve"> </v>
      </c>
      <c r="AQ13" s="59" t="str">
        <f t="shared" si="4"/>
        <v xml:space="preserve"> </v>
      </c>
      <c r="AR13" s="59" t="str">
        <f t="shared" si="4"/>
        <v xml:space="preserve"> </v>
      </c>
      <c r="AS13" s="59" t="str">
        <f t="shared" si="4"/>
        <v xml:space="preserve"> </v>
      </c>
      <c r="AT13" s="59" t="str">
        <f t="shared" si="4"/>
        <v xml:space="preserve"> </v>
      </c>
      <c r="AU13" s="60" t="str">
        <f t="shared" si="5"/>
        <v xml:space="preserve"> </v>
      </c>
      <c r="AV13" s="27" t="b">
        <f t="shared" si="11"/>
        <v>0</v>
      </c>
      <c r="AW13" s="27" t="b">
        <f t="shared" si="12"/>
        <v>0</v>
      </c>
      <c r="AX13" s="27" t="b">
        <f t="shared" si="13"/>
        <v>0</v>
      </c>
      <c r="AY13" s="35"/>
      <c r="AZ13" s="35"/>
      <c r="BA13" s="35"/>
      <c r="BB13" s="35"/>
      <c r="BC13" s="35"/>
    </row>
    <row r="14" spans="1:55" x14ac:dyDescent="0.3">
      <c r="A14" s="36"/>
      <c r="B14" s="17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169"/>
      <c r="Q14" s="62"/>
      <c r="R14" s="62"/>
      <c r="S14" s="62"/>
      <c r="T14" s="62"/>
      <c r="U14" s="62"/>
      <c r="V14" s="62"/>
      <c r="W14" s="120"/>
      <c r="X14" s="37" t="str">
        <f t="shared" si="2"/>
        <v xml:space="preserve"> </v>
      </c>
      <c r="Z14" s="59" t="str">
        <f t="shared" si="6"/>
        <v xml:space="preserve"> </v>
      </c>
      <c r="AA14" s="59" t="str">
        <f t="shared" si="6"/>
        <v xml:space="preserve"> </v>
      </c>
      <c r="AB14" s="59" t="str">
        <f t="shared" si="7"/>
        <v xml:space="preserve"> </v>
      </c>
      <c r="AC14" s="59" t="str">
        <f t="shared" si="8"/>
        <v xml:space="preserve"> </v>
      </c>
      <c r="AD14" s="59" t="str">
        <f t="shared" si="8"/>
        <v xml:space="preserve"> </v>
      </c>
      <c r="AE14" s="59" t="str">
        <f t="shared" si="8"/>
        <v xml:space="preserve"> </v>
      </c>
      <c r="AF14" s="59" t="str">
        <f t="shared" si="8"/>
        <v xml:space="preserve"> </v>
      </c>
      <c r="AG14" s="59" t="str">
        <f t="shared" si="9"/>
        <v xml:space="preserve"> </v>
      </c>
      <c r="AH14" s="59" t="str">
        <f t="shared" si="10"/>
        <v xml:space="preserve"> </v>
      </c>
      <c r="AI14" s="59" t="str">
        <f t="shared" si="10"/>
        <v xml:space="preserve"> </v>
      </c>
      <c r="AJ14" s="59" t="str">
        <f t="shared" si="10"/>
        <v xml:space="preserve"> </v>
      </c>
      <c r="AK14" s="59" t="str">
        <f t="shared" si="10"/>
        <v xml:space="preserve"> </v>
      </c>
      <c r="AL14" s="59" t="str">
        <f t="shared" si="10"/>
        <v xml:space="preserve"> </v>
      </c>
      <c r="AM14" s="59" t="str">
        <f t="shared" si="10"/>
        <v xml:space="preserve"> </v>
      </c>
      <c r="AN14" s="59" t="str">
        <f t="shared" si="4"/>
        <v xml:space="preserve"> </v>
      </c>
      <c r="AO14" s="59" t="str">
        <f t="shared" si="4"/>
        <v xml:space="preserve"> </v>
      </c>
      <c r="AP14" s="59" t="str">
        <f t="shared" si="4"/>
        <v xml:space="preserve"> </v>
      </c>
      <c r="AQ14" s="59" t="str">
        <f t="shared" si="4"/>
        <v xml:space="preserve"> </v>
      </c>
      <c r="AR14" s="59" t="str">
        <f t="shared" si="4"/>
        <v xml:space="preserve"> </v>
      </c>
      <c r="AS14" s="59" t="str">
        <f t="shared" si="4"/>
        <v xml:space="preserve"> </v>
      </c>
      <c r="AT14" s="59" t="str">
        <f t="shared" si="4"/>
        <v xml:space="preserve"> </v>
      </c>
      <c r="AU14" s="60" t="str">
        <f t="shared" si="5"/>
        <v xml:space="preserve"> </v>
      </c>
      <c r="AV14" s="27" t="b">
        <f t="shared" si="11"/>
        <v>0</v>
      </c>
      <c r="AW14" s="27" t="b">
        <f t="shared" si="12"/>
        <v>0</v>
      </c>
      <c r="AX14" s="27" t="b">
        <f t="shared" si="13"/>
        <v>0</v>
      </c>
      <c r="AY14" s="35"/>
      <c r="AZ14" s="35"/>
      <c r="BA14" s="35"/>
      <c r="BB14" s="35"/>
      <c r="BC14" s="35"/>
    </row>
    <row r="15" spans="1:55" x14ac:dyDescent="0.3">
      <c r="A15" s="36"/>
      <c r="B15" s="17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169"/>
      <c r="Q15" s="62"/>
      <c r="R15" s="62"/>
      <c r="S15" s="62"/>
      <c r="T15" s="62"/>
      <c r="U15" s="62"/>
      <c r="V15" s="62"/>
      <c r="W15" s="120"/>
      <c r="X15" s="37" t="str">
        <f t="shared" si="2"/>
        <v xml:space="preserve"> </v>
      </c>
      <c r="Z15" s="59" t="str">
        <f t="shared" si="6"/>
        <v xml:space="preserve"> </v>
      </c>
      <c r="AA15" s="59" t="str">
        <f t="shared" si="6"/>
        <v xml:space="preserve"> </v>
      </c>
      <c r="AB15" s="59" t="str">
        <f t="shared" si="7"/>
        <v xml:space="preserve"> </v>
      </c>
      <c r="AC15" s="59" t="str">
        <f t="shared" si="8"/>
        <v xml:space="preserve"> </v>
      </c>
      <c r="AD15" s="59" t="str">
        <f t="shared" si="8"/>
        <v xml:space="preserve"> </v>
      </c>
      <c r="AE15" s="59" t="str">
        <f t="shared" si="8"/>
        <v xml:space="preserve"> </v>
      </c>
      <c r="AF15" s="59" t="str">
        <f t="shared" si="8"/>
        <v xml:space="preserve"> </v>
      </c>
      <c r="AG15" s="59" t="str">
        <f t="shared" si="9"/>
        <v xml:space="preserve"> </v>
      </c>
      <c r="AH15" s="59" t="str">
        <f t="shared" si="10"/>
        <v xml:space="preserve"> </v>
      </c>
      <c r="AI15" s="59" t="str">
        <f t="shared" si="10"/>
        <v xml:space="preserve"> </v>
      </c>
      <c r="AJ15" s="59" t="str">
        <f t="shared" si="10"/>
        <v xml:space="preserve"> </v>
      </c>
      <c r="AK15" s="59" t="str">
        <f t="shared" si="10"/>
        <v xml:space="preserve"> </v>
      </c>
      <c r="AL15" s="59" t="str">
        <f t="shared" si="10"/>
        <v xml:space="preserve"> </v>
      </c>
      <c r="AM15" s="59" t="str">
        <f t="shared" si="10"/>
        <v xml:space="preserve"> </v>
      </c>
      <c r="AN15" s="59" t="str">
        <f t="shared" si="4"/>
        <v xml:space="preserve"> </v>
      </c>
      <c r="AO15" s="59" t="str">
        <f t="shared" si="4"/>
        <v xml:space="preserve"> </v>
      </c>
      <c r="AP15" s="59" t="str">
        <f t="shared" si="4"/>
        <v xml:space="preserve"> </v>
      </c>
      <c r="AQ15" s="59" t="str">
        <f t="shared" si="4"/>
        <v xml:space="preserve"> </v>
      </c>
      <c r="AR15" s="59" t="str">
        <f t="shared" si="4"/>
        <v xml:space="preserve"> </v>
      </c>
      <c r="AS15" s="59" t="str">
        <f t="shared" si="4"/>
        <v xml:space="preserve"> </v>
      </c>
      <c r="AT15" s="59" t="str">
        <f t="shared" si="4"/>
        <v xml:space="preserve"> </v>
      </c>
      <c r="AU15" s="60" t="str">
        <f t="shared" si="5"/>
        <v xml:space="preserve"> </v>
      </c>
      <c r="AV15" s="27" t="b">
        <f t="shared" si="11"/>
        <v>0</v>
      </c>
      <c r="AW15" s="27" t="b">
        <f t="shared" si="12"/>
        <v>0</v>
      </c>
      <c r="AX15" s="27" t="b">
        <f t="shared" si="13"/>
        <v>0</v>
      </c>
      <c r="AY15" s="35"/>
      <c r="AZ15" s="35"/>
      <c r="BA15" s="35"/>
      <c r="BB15" s="35"/>
      <c r="BC15" s="35"/>
    </row>
    <row r="16" spans="1:55" x14ac:dyDescent="0.3">
      <c r="A16" s="36"/>
      <c r="B16" s="17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169"/>
      <c r="Q16" s="62"/>
      <c r="R16" s="62"/>
      <c r="S16" s="62"/>
      <c r="T16" s="62"/>
      <c r="U16" s="62"/>
      <c r="V16" s="62"/>
      <c r="W16" s="120"/>
      <c r="X16" s="37" t="str">
        <f t="shared" si="2"/>
        <v xml:space="preserve"> </v>
      </c>
      <c r="Z16" s="59" t="str">
        <f t="shared" si="6"/>
        <v xml:space="preserve"> </v>
      </c>
      <c r="AA16" s="59" t="str">
        <f t="shared" si="6"/>
        <v xml:space="preserve"> </v>
      </c>
      <c r="AB16" s="59" t="str">
        <f t="shared" si="7"/>
        <v xml:space="preserve"> </v>
      </c>
      <c r="AC16" s="59" t="str">
        <f t="shared" si="8"/>
        <v xml:space="preserve"> </v>
      </c>
      <c r="AD16" s="59" t="str">
        <f t="shared" si="8"/>
        <v xml:space="preserve"> </v>
      </c>
      <c r="AE16" s="59" t="str">
        <f t="shared" si="8"/>
        <v xml:space="preserve"> </v>
      </c>
      <c r="AF16" s="59" t="str">
        <f t="shared" si="8"/>
        <v xml:space="preserve"> </v>
      </c>
      <c r="AG16" s="59" t="str">
        <f t="shared" si="9"/>
        <v xml:space="preserve"> </v>
      </c>
      <c r="AH16" s="59" t="str">
        <f t="shared" si="10"/>
        <v xml:space="preserve"> </v>
      </c>
      <c r="AI16" s="59" t="str">
        <f t="shared" si="10"/>
        <v xml:space="preserve"> </v>
      </c>
      <c r="AJ16" s="59" t="str">
        <f t="shared" si="10"/>
        <v xml:space="preserve"> </v>
      </c>
      <c r="AK16" s="59" t="str">
        <f t="shared" si="10"/>
        <v xml:space="preserve"> </v>
      </c>
      <c r="AL16" s="59" t="str">
        <f t="shared" si="10"/>
        <v xml:space="preserve"> </v>
      </c>
      <c r="AM16" s="59" t="str">
        <f t="shared" si="10"/>
        <v xml:space="preserve"> </v>
      </c>
      <c r="AN16" s="59" t="str">
        <f t="shared" si="4"/>
        <v xml:space="preserve"> </v>
      </c>
      <c r="AO16" s="59" t="str">
        <f t="shared" si="4"/>
        <v xml:space="preserve"> </v>
      </c>
      <c r="AP16" s="59" t="str">
        <f t="shared" si="4"/>
        <v xml:space="preserve"> </v>
      </c>
      <c r="AQ16" s="59" t="str">
        <f t="shared" si="4"/>
        <v xml:space="preserve"> </v>
      </c>
      <c r="AR16" s="59" t="str">
        <f t="shared" si="4"/>
        <v xml:space="preserve"> </v>
      </c>
      <c r="AS16" s="59" t="str">
        <f t="shared" si="4"/>
        <v xml:space="preserve"> </v>
      </c>
      <c r="AT16" s="59" t="str">
        <f t="shared" si="4"/>
        <v xml:space="preserve"> </v>
      </c>
      <c r="AU16" s="60" t="str">
        <f t="shared" si="5"/>
        <v xml:space="preserve"> </v>
      </c>
      <c r="AV16" s="27" t="b">
        <f t="shared" si="11"/>
        <v>0</v>
      </c>
      <c r="AW16" s="27" t="b">
        <f t="shared" si="12"/>
        <v>0</v>
      </c>
      <c r="AX16" s="27" t="b">
        <f t="shared" si="13"/>
        <v>0</v>
      </c>
      <c r="AY16" s="35"/>
      <c r="AZ16" s="35"/>
      <c r="BA16" s="35"/>
      <c r="BB16" s="35"/>
      <c r="BC16" s="35"/>
    </row>
    <row r="17" spans="1:55" x14ac:dyDescent="0.3">
      <c r="A17" s="36"/>
      <c r="B17" s="17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169"/>
      <c r="Q17" s="62"/>
      <c r="R17" s="62"/>
      <c r="S17" s="62"/>
      <c r="T17" s="62"/>
      <c r="U17" s="62"/>
      <c r="V17" s="62"/>
      <c r="W17" s="120"/>
      <c r="X17" s="37" t="str">
        <f t="shared" si="2"/>
        <v xml:space="preserve"> </v>
      </c>
      <c r="Z17" s="59" t="str">
        <f t="shared" si="6"/>
        <v xml:space="preserve"> </v>
      </c>
      <c r="AA17" s="59" t="str">
        <f t="shared" si="6"/>
        <v xml:space="preserve"> </v>
      </c>
      <c r="AB17" s="59" t="str">
        <f t="shared" si="7"/>
        <v xml:space="preserve"> </v>
      </c>
      <c r="AC17" s="59" t="str">
        <f t="shared" si="8"/>
        <v xml:space="preserve"> </v>
      </c>
      <c r="AD17" s="59" t="str">
        <f t="shared" si="8"/>
        <v xml:space="preserve"> </v>
      </c>
      <c r="AE17" s="59" t="str">
        <f t="shared" si="8"/>
        <v xml:space="preserve"> </v>
      </c>
      <c r="AF17" s="59" t="str">
        <f t="shared" si="8"/>
        <v xml:space="preserve"> </v>
      </c>
      <c r="AG17" s="59" t="str">
        <f t="shared" si="9"/>
        <v xml:space="preserve"> </v>
      </c>
      <c r="AH17" s="59" t="str">
        <f t="shared" si="10"/>
        <v xml:space="preserve"> </v>
      </c>
      <c r="AI17" s="59" t="str">
        <f t="shared" si="10"/>
        <v xml:space="preserve"> </v>
      </c>
      <c r="AJ17" s="59" t="str">
        <f t="shared" si="10"/>
        <v xml:space="preserve"> </v>
      </c>
      <c r="AK17" s="59" t="str">
        <f t="shared" si="10"/>
        <v xml:space="preserve"> </v>
      </c>
      <c r="AL17" s="59" t="str">
        <f t="shared" si="10"/>
        <v xml:space="preserve"> </v>
      </c>
      <c r="AM17" s="59" t="str">
        <f t="shared" si="10"/>
        <v xml:space="preserve"> </v>
      </c>
      <c r="AN17" s="59" t="str">
        <f t="shared" si="4"/>
        <v xml:space="preserve"> </v>
      </c>
      <c r="AO17" s="59" t="str">
        <f t="shared" si="4"/>
        <v xml:space="preserve"> </v>
      </c>
      <c r="AP17" s="59" t="str">
        <f t="shared" si="4"/>
        <v xml:space="preserve"> </v>
      </c>
      <c r="AQ17" s="59" t="str">
        <f t="shared" si="4"/>
        <v xml:space="preserve"> </v>
      </c>
      <c r="AR17" s="59" t="str">
        <f t="shared" si="4"/>
        <v xml:space="preserve"> </v>
      </c>
      <c r="AS17" s="59" t="str">
        <f t="shared" si="4"/>
        <v xml:space="preserve"> </v>
      </c>
      <c r="AT17" s="59" t="str">
        <f t="shared" si="4"/>
        <v xml:space="preserve"> </v>
      </c>
      <c r="AU17" s="60" t="str">
        <f t="shared" si="5"/>
        <v xml:space="preserve"> </v>
      </c>
      <c r="AV17" s="27" t="b">
        <f t="shared" si="11"/>
        <v>0</v>
      </c>
      <c r="AW17" s="27" t="b">
        <f t="shared" si="12"/>
        <v>0</v>
      </c>
      <c r="AX17" s="27" t="b">
        <f t="shared" si="13"/>
        <v>0</v>
      </c>
      <c r="AY17" s="35"/>
      <c r="AZ17" s="35"/>
      <c r="BA17" s="35"/>
      <c r="BB17" s="35"/>
      <c r="BC17" s="35"/>
    </row>
    <row r="18" spans="1:55" x14ac:dyDescent="0.3">
      <c r="A18" s="36"/>
      <c r="B18" s="17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169"/>
      <c r="Q18" s="62"/>
      <c r="R18" s="62"/>
      <c r="S18" s="62"/>
      <c r="T18" s="62"/>
      <c r="U18" s="62"/>
      <c r="V18" s="62"/>
      <c r="W18" s="120"/>
      <c r="X18" s="37" t="str">
        <f t="shared" si="2"/>
        <v xml:space="preserve"> </v>
      </c>
      <c r="Z18" s="59" t="str">
        <f t="shared" si="6"/>
        <v xml:space="preserve"> </v>
      </c>
      <c r="AA18" s="59" t="str">
        <f t="shared" si="6"/>
        <v xml:space="preserve"> </v>
      </c>
      <c r="AB18" s="59" t="str">
        <f t="shared" si="7"/>
        <v xml:space="preserve"> </v>
      </c>
      <c r="AC18" s="59" t="str">
        <f t="shared" si="8"/>
        <v xml:space="preserve"> </v>
      </c>
      <c r="AD18" s="59" t="str">
        <f t="shared" si="8"/>
        <v xml:space="preserve"> </v>
      </c>
      <c r="AE18" s="59" t="str">
        <f t="shared" si="8"/>
        <v xml:space="preserve"> </v>
      </c>
      <c r="AF18" s="59" t="str">
        <f t="shared" si="8"/>
        <v xml:space="preserve"> </v>
      </c>
      <c r="AG18" s="59" t="str">
        <f t="shared" si="9"/>
        <v xml:space="preserve"> </v>
      </c>
      <c r="AH18" s="59" t="str">
        <f t="shared" si="10"/>
        <v xml:space="preserve"> </v>
      </c>
      <c r="AI18" s="59" t="str">
        <f t="shared" si="10"/>
        <v xml:space="preserve"> </v>
      </c>
      <c r="AJ18" s="59" t="str">
        <f t="shared" si="10"/>
        <v xml:space="preserve"> </v>
      </c>
      <c r="AK18" s="59" t="str">
        <f t="shared" si="10"/>
        <v xml:space="preserve"> </v>
      </c>
      <c r="AL18" s="59" t="str">
        <f t="shared" si="10"/>
        <v xml:space="preserve"> </v>
      </c>
      <c r="AM18" s="59" t="str">
        <f t="shared" si="10"/>
        <v xml:space="preserve"> </v>
      </c>
      <c r="AN18" s="59" t="str">
        <f t="shared" si="4"/>
        <v xml:space="preserve"> </v>
      </c>
      <c r="AO18" s="59" t="str">
        <f t="shared" si="4"/>
        <v xml:space="preserve"> </v>
      </c>
      <c r="AP18" s="59" t="str">
        <f t="shared" si="4"/>
        <v xml:space="preserve"> </v>
      </c>
      <c r="AQ18" s="59" t="str">
        <f t="shared" si="4"/>
        <v xml:space="preserve"> </v>
      </c>
      <c r="AR18" s="59" t="str">
        <f t="shared" si="4"/>
        <v xml:space="preserve"> </v>
      </c>
      <c r="AS18" s="59" t="str">
        <f t="shared" si="4"/>
        <v xml:space="preserve"> </v>
      </c>
      <c r="AT18" s="59" t="str">
        <f t="shared" si="4"/>
        <v xml:space="preserve"> </v>
      </c>
      <c r="AU18" s="60" t="str">
        <f t="shared" si="5"/>
        <v xml:space="preserve"> </v>
      </c>
      <c r="AV18" s="27" t="b">
        <f t="shared" si="11"/>
        <v>0</v>
      </c>
      <c r="AW18" s="27" t="b">
        <f t="shared" si="12"/>
        <v>0</v>
      </c>
      <c r="AX18" s="27" t="b">
        <f t="shared" si="13"/>
        <v>0</v>
      </c>
      <c r="AY18" s="35"/>
      <c r="AZ18" s="35"/>
      <c r="BA18" s="35"/>
      <c r="BB18" s="35"/>
      <c r="BC18" s="35"/>
    </row>
    <row r="19" spans="1:55" x14ac:dyDescent="0.3">
      <c r="A19" s="36"/>
      <c r="B19" s="17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169"/>
      <c r="Q19" s="62"/>
      <c r="R19" s="62"/>
      <c r="S19" s="62"/>
      <c r="T19" s="62"/>
      <c r="U19" s="62"/>
      <c r="V19" s="62"/>
      <c r="W19" s="120"/>
      <c r="X19" s="37" t="str">
        <f t="shared" si="2"/>
        <v xml:space="preserve"> </v>
      </c>
      <c r="Z19" s="59" t="str">
        <f t="shared" si="6"/>
        <v xml:space="preserve"> </v>
      </c>
      <c r="AA19" s="59" t="str">
        <f t="shared" si="6"/>
        <v xml:space="preserve"> </v>
      </c>
      <c r="AB19" s="59" t="str">
        <f t="shared" si="7"/>
        <v xml:space="preserve"> </v>
      </c>
      <c r="AC19" s="59" t="str">
        <f t="shared" si="8"/>
        <v xml:space="preserve"> </v>
      </c>
      <c r="AD19" s="59" t="str">
        <f t="shared" si="8"/>
        <v xml:space="preserve"> </v>
      </c>
      <c r="AE19" s="59" t="str">
        <f t="shared" si="8"/>
        <v xml:space="preserve"> </v>
      </c>
      <c r="AF19" s="59" t="str">
        <f t="shared" si="8"/>
        <v xml:space="preserve"> </v>
      </c>
      <c r="AG19" s="59" t="str">
        <f t="shared" si="9"/>
        <v xml:space="preserve"> </v>
      </c>
      <c r="AH19" s="59" t="str">
        <f t="shared" si="10"/>
        <v xml:space="preserve"> </v>
      </c>
      <c r="AI19" s="59" t="str">
        <f t="shared" si="10"/>
        <v xml:space="preserve"> </v>
      </c>
      <c r="AJ19" s="59" t="str">
        <f t="shared" si="10"/>
        <v xml:space="preserve"> </v>
      </c>
      <c r="AK19" s="59" t="str">
        <f t="shared" si="10"/>
        <v xml:space="preserve"> </v>
      </c>
      <c r="AL19" s="59" t="str">
        <f t="shared" si="10"/>
        <v xml:space="preserve"> </v>
      </c>
      <c r="AM19" s="59" t="str">
        <f t="shared" si="10"/>
        <v xml:space="preserve"> </v>
      </c>
      <c r="AN19" s="59" t="str">
        <f t="shared" si="4"/>
        <v xml:space="preserve"> </v>
      </c>
      <c r="AO19" s="59" t="str">
        <f t="shared" si="4"/>
        <v xml:space="preserve"> </v>
      </c>
      <c r="AP19" s="59" t="str">
        <f t="shared" si="4"/>
        <v xml:space="preserve"> </v>
      </c>
      <c r="AQ19" s="59" t="str">
        <f t="shared" si="4"/>
        <v xml:space="preserve"> </v>
      </c>
      <c r="AR19" s="59" t="str">
        <f t="shared" si="4"/>
        <v xml:space="preserve"> </v>
      </c>
      <c r="AS19" s="59" t="str">
        <f t="shared" si="4"/>
        <v xml:space="preserve"> </v>
      </c>
      <c r="AT19" s="59" t="str">
        <f t="shared" si="4"/>
        <v xml:space="preserve"> </v>
      </c>
      <c r="AU19" s="60" t="str">
        <f t="shared" si="5"/>
        <v xml:space="preserve"> </v>
      </c>
      <c r="AV19" s="27" t="b">
        <f t="shared" si="11"/>
        <v>0</v>
      </c>
      <c r="AW19" s="27" t="b">
        <f t="shared" si="12"/>
        <v>0</v>
      </c>
      <c r="AX19" s="27" t="b">
        <f t="shared" si="13"/>
        <v>0</v>
      </c>
      <c r="AY19" s="35"/>
      <c r="AZ19" s="35"/>
      <c r="BA19" s="35"/>
      <c r="BB19" s="35"/>
      <c r="BC19" s="35"/>
    </row>
    <row r="20" spans="1:55" x14ac:dyDescent="0.3">
      <c r="A20" s="36"/>
      <c r="B20" s="173"/>
      <c r="C20" s="170"/>
      <c r="D20" s="170"/>
      <c r="E20" s="170"/>
      <c r="F20" s="170"/>
      <c r="G20" s="170"/>
      <c r="H20" s="170"/>
      <c r="I20" s="170"/>
      <c r="J20" s="170"/>
      <c r="K20" s="62"/>
      <c r="L20" s="170"/>
      <c r="M20" s="170"/>
      <c r="N20" s="170"/>
      <c r="O20" s="170"/>
      <c r="P20" s="62"/>
      <c r="Q20" s="62"/>
      <c r="R20" s="62"/>
      <c r="S20" s="62"/>
      <c r="T20" s="62"/>
      <c r="U20" s="62"/>
      <c r="V20" s="62"/>
      <c r="W20" s="120"/>
      <c r="X20" s="37" t="str">
        <f t="shared" si="2"/>
        <v xml:space="preserve"> </v>
      </c>
      <c r="Z20" s="59" t="str">
        <f t="shared" si="6"/>
        <v xml:space="preserve"> </v>
      </c>
      <c r="AA20" s="59" t="str">
        <f t="shared" si="6"/>
        <v xml:space="preserve"> </v>
      </c>
      <c r="AB20" s="59" t="str">
        <f t="shared" si="7"/>
        <v xml:space="preserve"> </v>
      </c>
      <c r="AC20" s="59" t="str">
        <f t="shared" si="8"/>
        <v xml:space="preserve"> </v>
      </c>
      <c r="AD20" s="59" t="str">
        <f t="shared" si="8"/>
        <v xml:space="preserve"> </v>
      </c>
      <c r="AE20" s="59" t="str">
        <f t="shared" si="8"/>
        <v xml:space="preserve"> </v>
      </c>
      <c r="AF20" s="59" t="str">
        <f t="shared" si="8"/>
        <v xml:space="preserve"> </v>
      </c>
      <c r="AG20" s="59" t="str">
        <f t="shared" si="9"/>
        <v xml:space="preserve"> </v>
      </c>
      <c r="AH20" s="59" t="str">
        <f t="shared" si="10"/>
        <v xml:space="preserve"> </v>
      </c>
      <c r="AI20" s="59" t="str">
        <f t="shared" si="10"/>
        <v xml:space="preserve"> </v>
      </c>
      <c r="AJ20" s="59" t="str">
        <f t="shared" si="10"/>
        <v xml:space="preserve"> </v>
      </c>
      <c r="AK20" s="59" t="str">
        <f t="shared" si="10"/>
        <v xml:space="preserve"> </v>
      </c>
      <c r="AL20" s="59" t="str">
        <f t="shared" si="10"/>
        <v xml:space="preserve"> </v>
      </c>
      <c r="AM20" s="59" t="str">
        <f t="shared" si="10"/>
        <v xml:space="preserve"> </v>
      </c>
      <c r="AN20" s="59" t="str">
        <f t="shared" si="4"/>
        <v xml:space="preserve"> </v>
      </c>
      <c r="AO20" s="59" t="str">
        <f t="shared" si="4"/>
        <v xml:space="preserve"> </v>
      </c>
      <c r="AP20" s="59" t="str">
        <f t="shared" si="4"/>
        <v xml:space="preserve"> </v>
      </c>
      <c r="AQ20" s="59" t="str">
        <f t="shared" si="4"/>
        <v xml:space="preserve"> </v>
      </c>
      <c r="AR20" s="59" t="str">
        <f t="shared" si="4"/>
        <v xml:space="preserve"> </v>
      </c>
      <c r="AS20" s="59" t="str">
        <f t="shared" si="4"/>
        <v xml:space="preserve"> </v>
      </c>
      <c r="AT20" s="59" t="str">
        <f t="shared" si="4"/>
        <v xml:space="preserve"> </v>
      </c>
      <c r="AU20" s="60" t="str">
        <f t="shared" si="5"/>
        <v xml:space="preserve"> </v>
      </c>
      <c r="AV20" s="27" t="b">
        <f t="shared" si="11"/>
        <v>0</v>
      </c>
      <c r="AW20" s="27" t="b">
        <f t="shared" si="12"/>
        <v>0</v>
      </c>
      <c r="AX20" s="27" t="b">
        <f t="shared" si="13"/>
        <v>0</v>
      </c>
      <c r="AY20" s="35"/>
      <c r="AZ20" s="35"/>
      <c r="BA20" s="35"/>
      <c r="BB20" s="35"/>
      <c r="BC20" s="35"/>
    </row>
    <row r="21" spans="1:55" x14ac:dyDescent="0.3">
      <c r="A21" s="36"/>
      <c r="B21" s="173"/>
      <c r="C21" s="170"/>
      <c r="D21" s="170"/>
      <c r="E21" s="170"/>
      <c r="F21" s="170"/>
      <c r="G21" s="170"/>
      <c r="H21" s="170"/>
      <c r="I21" s="170"/>
      <c r="J21" s="170"/>
      <c r="K21" s="62"/>
      <c r="L21" s="170"/>
      <c r="M21" s="170"/>
      <c r="N21" s="170"/>
      <c r="O21" s="170"/>
      <c r="P21" s="62"/>
      <c r="Q21" s="62"/>
      <c r="R21" s="62"/>
      <c r="S21" s="62"/>
      <c r="T21" s="62"/>
      <c r="U21" s="62"/>
      <c r="V21" s="62"/>
      <c r="W21" s="120"/>
      <c r="X21" s="37" t="str">
        <f t="shared" si="2"/>
        <v xml:space="preserve"> </v>
      </c>
      <c r="Z21" s="59" t="str">
        <f t="shared" si="6"/>
        <v xml:space="preserve"> </v>
      </c>
      <c r="AA21" s="59" t="str">
        <f t="shared" si="6"/>
        <v xml:space="preserve"> </v>
      </c>
      <c r="AB21" s="59" t="str">
        <f t="shared" si="7"/>
        <v xml:space="preserve"> </v>
      </c>
      <c r="AC21" s="59" t="str">
        <f t="shared" si="8"/>
        <v xml:space="preserve"> </v>
      </c>
      <c r="AD21" s="59" t="str">
        <f t="shared" si="8"/>
        <v xml:space="preserve"> </v>
      </c>
      <c r="AE21" s="59" t="str">
        <f t="shared" si="8"/>
        <v xml:space="preserve"> </v>
      </c>
      <c r="AF21" s="59" t="str">
        <f t="shared" si="8"/>
        <v xml:space="preserve"> </v>
      </c>
      <c r="AG21" s="59" t="str">
        <f t="shared" si="9"/>
        <v xml:space="preserve"> </v>
      </c>
      <c r="AH21" s="59" t="str">
        <f t="shared" si="10"/>
        <v xml:space="preserve"> </v>
      </c>
      <c r="AI21" s="59" t="str">
        <f t="shared" si="10"/>
        <v xml:space="preserve"> </v>
      </c>
      <c r="AJ21" s="59" t="str">
        <f t="shared" si="10"/>
        <v xml:space="preserve"> </v>
      </c>
      <c r="AK21" s="59" t="str">
        <f t="shared" si="10"/>
        <v xml:space="preserve"> </v>
      </c>
      <c r="AL21" s="59" t="str">
        <f t="shared" si="10"/>
        <v xml:space="preserve"> </v>
      </c>
      <c r="AM21" s="59" t="str">
        <f t="shared" si="10"/>
        <v xml:space="preserve"> </v>
      </c>
      <c r="AN21" s="59" t="str">
        <f t="shared" si="4"/>
        <v xml:space="preserve"> </v>
      </c>
      <c r="AO21" s="59" t="str">
        <f t="shared" si="4"/>
        <v xml:space="preserve"> </v>
      </c>
      <c r="AP21" s="59" t="str">
        <f t="shared" si="4"/>
        <v xml:space="preserve"> </v>
      </c>
      <c r="AQ21" s="59" t="str">
        <f t="shared" si="4"/>
        <v xml:space="preserve"> </v>
      </c>
      <c r="AR21" s="59" t="str">
        <f t="shared" si="4"/>
        <v xml:space="preserve"> </v>
      </c>
      <c r="AS21" s="59" t="str">
        <f t="shared" si="4"/>
        <v xml:space="preserve"> </v>
      </c>
      <c r="AT21" s="59" t="str">
        <f t="shared" si="4"/>
        <v xml:space="preserve"> </v>
      </c>
      <c r="AU21" s="60" t="str">
        <f t="shared" si="5"/>
        <v xml:space="preserve"> </v>
      </c>
      <c r="AV21" s="27" t="b">
        <f t="shared" si="11"/>
        <v>0</v>
      </c>
      <c r="AW21" s="27" t="b">
        <f t="shared" si="12"/>
        <v>0</v>
      </c>
      <c r="AX21" s="27" t="b">
        <f t="shared" si="13"/>
        <v>0</v>
      </c>
      <c r="AY21" s="35"/>
      <c r="AZ21" s="35"/>
      <c r="BA21" s="35"/>
      <c r="BB21" s="35"/>
      <c r="BC21" s="35"/>
    </row>
    <row r="22" spans="1:55" x14ac:dyDescent="0.3">
      <c r="A22" s="36"/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146"/>
      <c r="Q22" s="54"/>
      <c r="R22" s="54"/>
      <c r="S22" s="54"/>
      <c r="T22" s="54"/>
      <c r="U22" s="54"/>
      <c r="V22" s="56"/>
      <c r="W22" s="61"/>
      <c r="X22" s="37" t="str">
        <f t="shared" si="2"/>
        <v xml:space="preserve"> </v>
      </c>
      <c r="Z22" s="59" t="str">
        <f t="shared" si="6"/>
        <v xml:space="preserve"> </v>
      </c>
      <c r="AA22" s="59" t="str">
        <f t="shared" si="6"/>
        <v xml:space="preserve"> </v>
      </c>
      <c r="AB22" s="59" t="str">
        <f t="shared" si="7"/>
        <v xml:space="preserve"> </v>
      </c>
      <c r="AC22" s="59" t="str">
        <f t="shared" si="8"/>
        <v xml:space="preserve"> </v>
      </c>
      <c r="AD22" s="59" t="str">
        <f t="shared" si="8"/>
        <v xml:space="preserve"> </v>
      </c>
      <c r="AE22" s="59" t="str">
        <f t="shared" si="8"/>
        <v xml:space="preserve"> </v>
      </c>
      <c r="AF22" s="59" t="str">
        <f t="shared" si="8"/>
        <v xml:space="preserve"> </v>
      </c>
      <c r="AG22" s="59" t="str">
        <f t="shared" si="9"/>
        <v xml:space="preserve"> </v>
      </c>
      <c r="AH22" s="59" t="str">
        <f t="shared" si="10"/>
        <v xml:space="preserve"> </v>
      </c>
      <c r="AI22" s="59" t="str">
        <f t="shared" si="10"/>
        <v xml:space="preserve"> </v>
      </c>
      <c r="AJ22" s="59" t="str">
        <f t="shared" si="10"/>
        <v xml:space="preserve"> </v>
      </c>
      <c r="AK22" s="59" t="str">
        <f t="shared" si="10"/>
        <v xml:space="preserve"> </v>
      </c>
      <c r="AL22" s="59" t="str">
        <f t="shared" si="10"/>
        <v xml:space="preserve"> </v>
      </c>
      <c r="AM22" s="59" t="str">
        <f t="shared" si="10"/>
        <v xml:space="preserve"> </v>
      </c>
      <c r="AN22" s="59" t="str">
        <f t="shared" si="4"/>
        <v xml:space="preserve"> </v>
      </c>
      <c r="AO22" s="59" t="str">
        <f t="shared" si="4"/>
        <v xml:space="preserve"> </v>
      </c>
      <c r="AP22" s="59" t="str">
        <f t="shared" si="4"/>
        <v xml:space="preserve"> </v>
      </c>
      <c r="AQ22" s="59" t="str">
        <f t="shared" si="4"/>
        <v xml:space="preserve"> </v>
      </c>
      <c r="AR22" s="59" t="str">
        <f t="shared" si="4"/>
        <v xml:space="preserve"> </v>
      </c>
      <c r="AS22" s="59" t="str">
        <f t="shared" si="4"/>
        <v xml:space="preserve"> </v>
      </c>
      <c r="AT22" s="59" t="str">
        <f t="shared" si="4"/>
        <v xml:space="preserve"> </v>
      </c>
      <c r="AU22" s="60" t="str">
        <f t="shared" si="5"/>
        <v xml:space="preserve"> </v>
      </c>
      <c r="AV22" s="27" t="b">
        <f t="shared" si="11"/>
        <v>0</v>
      </c>
      <c r="AW22" s="27" t="b">
        <f t="shared" si="12"/>
        <v>0</v>
      </c>
      <c r="AX22" s="27" t="b">
        <f t="shared" si="13"/>
        <v>0</v>
      </c>
      <c r="AY22" s="35"/>
      <c r="AZ22" s="35"/>
      <c r="BA22" s="35"/>
      <c r="BB22" s="35"/>
      <c r="BC22" s="35"/>
    </row>
    <row r="23" spans="1:55" x14ac:dyDescent="0.3">
      <c r="A23" s="36"/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146"/>
      <c r="Q23" s="54"/>
      <c r="R23" s="54"/>
      <c r="S23" s="54"/>
      <c r="T23" s="54"/>
      <c r="U23" s="54"/>
      <c r="V23" s="56"/>
      <c r="W23" s="61"/>
      <c r="X23" s="37" t="str">
        <f t="shared" si="2"/>
        <v xml:space="preserve"> </v>
      </c>
      <c r="Z23" s="59" t="str">
        <f t="shared" si="6"/>
        <v xml:space="preserve"> </v>
      </c>
      <c r="AA23" s="59" t="str">
        <f t="shared" si="6"/>
        <v xml:space="preserve"> </v>
      </c>
      <c r="AB23" s="59" t="str">
        <f t="shared" si="7"/>
        <v xml:space="preserve"> </v>
      </c>
      <c r="AC23" s="59" t="str">
        <f t="shared" si="8"/>
        <v xml:space="preserve"> </v>
      </c>
      <c r="AD23" s="59" t="str">
        <f t="shared" si="8"/>
        <v xml:space="preserve"> </v>
      </c>
      <c r="AE23" s="59" t="str">
        <f t="shared" si="8"/>
        <v xml:space="preserve"> </v>
      </c>
      <c r="AF23" s="59" t="str">
        <f t="shared" si="8"/>
        <v xml:space="preserve"> </v>
      </c>
      <c r="AG23" s="59" t="str">
        <f t="shared" si="9"/>
        <v xml:space="preserve"> </v>
      </c>
      <c r="AH23" s="59" t="str">
        <f t="shared" si="10"/>
        <v xml:space="preserve"> </v>
      </c>
      <c r="AI23" s="59" t="str">
        <f t="shared" si="10"/>
        <v xml:space="preserve"> </v>
      </c>
      <c r="AJ23" s="59" t="str">
        <f t="shared" si="10"/>
        <v xml:space="preserve"> </v>
      </c>
      <c r="AK23" s="59" t="str">
        <f t="shared" si="10"/>
        <v xml:space="preserve"> </v>
      </c>
      <c r="AL23" s="59" t="str">
        <f t="shared" si="10"/>
        <v xml:space="preserve"> </v>
      </c>
      <c r="AM23" s="59" t="str">
        <f t="shared" si="10"/>
        <v xml:space="preserve"> </v>
      </c>
      <c r="AN23" s="59" t="str">
        <f t="shared" si="4"/>
        <v xml:space="preserve"> </v>
      </c>
      <c r="AO23" s="59" t="str">
        <f t="shared" si="4"/>
        <v xml:space="preserve"> </v>
      </c>
      <c r="AP23" s="59" t="str">
        <f t="shared" si="4"/>
        <v xml:space="preserve"> </v>
      </c>
      <c r="AQ23" s="59" t="str">
        <f t="shared" si="4"/>
        <v xml:space="preserve"> </v>
      </c>
      <c r="AR23" s="59" t="str">
        <f t="shared" si="4"/>
        <v xml:space="preserve"> </v>
      </c>
      <c r="AS23" s="59" t="str">
        <f t="shared" si="4"/>
        <v xml:space="preserve"> </v>
      </c>
      <c r="AT23" s="59" t="str">
        <f t="shared" si="4"/>
        <v xml:space="preserve"> </v>
      </c>
      <c r="AU23" s="60" t="str">
        <f t="shared" si="5"/>
        <v xml:space="preserve"> </v>
      </c>
      <c r="AV23" s="27" t="b">
        <f t="shared" si="11"/>
        <v>0</v>
      </c>
      <c r="AW23" s="27" t="b">
        <f t="shared" si="12"/>
        <v>0</v>
      </c>
      <c r="AX23" s="27" t="b">
        <f t="shared" si="13"/>
        <v>0</v>
      </c>
    </row>
    <row r="24" spans="1:55" x14ac:dyDescent="0.3">
      <c r="A24" s="36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146"/>
      <c r="Q24" s="54"/>
      <c r="R24" s="54"/>
      <c r="S24" s="54"/>
      <c r="T24" s="54"/>
      <c r="U24" s="54"/>
      <c r="V24" s="56"/>
      <c r="W24" s="61"/>
      <c r="X24" s="37" t="str">
        <f t="shared" si="2"/>
        <v xml:space="preserve"> </v>
      </c>
      <c r="Z24" s="59" t="str">
        <f t="shared" si="6"/>
        <v xml:space="preserve"> </v>
      </c>
      <c r="AA24" s="59" t="str">
        <f t="shared" si="6"/>
        <v xml:space="preserve"> </v>
      </c>
      <c r="AB24" s="59" t="str">
        <f t="shared" si="7"/>
        <v xml:space="preserve"> </v>
      </c>
      <c r="AC24" s="59" t="str">
        <f t="shared" si="8"/>
        <v xml:space="preserve"> </v>
      </c>
      <c r="AD24" s="59" t="str">
        <f t="shared" si="8"/>
        <v xml:space="preserve"> </v>
      </c>
      <c r="AE24" s="59" t="str">
        <f t="shared" si="8"/>
        <v xml:space="preserve"> </v>
      </c>
      <c r="AF24" s="59" t="str">
        <f t="shared" si="8"/>
        <v xml:space="preserve"> </v>
      </c>
      <c r="AG24" s="59" t="str">
        <f t="shared" si="9"/>
        <v xml:space="preserve"> </v>
      </c>
      <c r="AH24" s="59" t="str">
        <f t="shared" si="10"/>
        <v xml:space="preserve"> </v>
      </c>
      <c r="AI24" s="59" t="str">
        <f t="shared" si="10"/>
        <v xml:space="preserve"> </v>
      </c>
      <c r="AJ24" s="59" t="str">
        <f t="shared" si="10"/>
        <v xml:space="preserve"> </v>
      </c>
      <c r="AK24" s="59" t="str">
        <f t="shared" si="10"/>
        <v xml:space="preserve"> </v>
      </c>
      <c r="AL24" s="59" t="str">
        <f t="shared" si="10"/>
        <v xml:space="preserve"> </v>
      </c>
      <c r="AM24" s="59" t="str">
        <f t="shared" si="10"/>
        <v xml:space="preserve"> </v>
      </c>
      <c r="AN24" s="59" t="str">
        <f t="shared" si="4"/>
        <v xml:space="preserve"> </v>
      </c>
      <c r="AO24" s="59" t="str">
        <f t="shared" si="4"/>
        <v xml:space="preserve"> </v>
      </c>
      <c r="AP24" s="59" t="str">
        <f t="shared" si="4"/>
        <v xml:space="preserve"> </v>
      </c>
      <c r="AQ24" s="59" t="str">
        <f t="shared" si="4"/>
        <v xml:space="preserve"> </v>
      </c>
      <c r="AR24" s="59" t="str">
        <f t="shared" si="4"/>
        <v xml:space="preserve"> </v>
      </c>
      <c r="AS24" s="59" t="str">
        <f t="shared" si="4"/>
        <v xml:space="preserve"> </v>
      </c>
      <c r="AT24" s="59" t="str">
        <f t="shared" si="4"/>
        <v xml:space="preserve"> </v>
      </c>
      <c r="AU24" s="60" t="str">
        <f t="shared" si="5"/>
        <v xml:space="preserve"> </v>
      </c>
      <c r="AV24" s="27" t="b">
        <f t="shared" si="11"/>
        <v>0</v>
      </c>
      <c r="AW24" s="27" t="b">
        <f t="shared" si="12"/>
        <v>0</v>
      </c>
      <c r="AX24" s="27" t="b">
        <f t="shared" si="13"/>
        <v>0</v>
      </c>
    </row>
    <row r="25" spans="1:55" x14ac:dyDescent="0.3">
      <c r="A25" s="36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146"/>
      <c r="Q25" s="54"/>
      <c r="R25" s="54"/>
      <c r="S25" s="54"/>
      <c r="T25" s="54"/>
      <c r="U25" s="54"/>
      <c r="V25" s="56"/>
      <c r="W25" s="61"/>
      <c r="X25" s="37" t="str">
        <f t="shared" si="2"/>
        <v xml:space="preserve"> </v>
      </c>
      <c r="Z25" s="59" t="str">
        <f t="shared" si="6"/>
        <v xml:space="preserve"> </v>
      </c>
      <c r="AA25" s="59" t="str">
        <f t="shared" si="6"/>
        <v xml:space="preserve"> </v>
      </c>
      <c r="AB25" s="59" t="str">
        <f t="shared" si="7"/>
        <v xml:space="preserve"> </v>
      </c>
      <c r="AC25" s="59" t="str">
        <f t="shared" si="8"/>
        <v xml:space="preserve"> </v>
      </c>
      <c r="AD25" s="59" t="str">
        <f t="shared" si="8"/>
        <v xml:space="preserve"> </v>
      </c>
      <c r="AE25" s="59" t="str">
        <f t="shared" si="8"/>
        <v xml:space="preserve"> </v>
      </c>
      <c r="AF25" s="59" t="str">
        <f t="shared" si="8"/>
        <v xml:space="preserve"> </v>
      </c>
      <c r="AG25" s="59" t="str">
        <f t="shared" si="9"/>
        <v xml:space="preserve"> </v>
      </c>
      <c r="AH25" s="59" t="str">
        <f t="shared" si="10"/>
        <v xml:space="preserve"> </v>
      </c>
      <c r="AI25" s="59" t="str">
        <f t="shared" si="10"/>
        <v xml:space="preserve"> </v>
      </c>
      <c r="AJ25" s="59" t="str">
        <f t="shared" si="10"/>
        <v xml:space="preserve"> </v>
      </c>
      <c r="AK25" s="59" t="str">
        <f t="shared" si="10"/>
        <v xml:space="preserve"> </v>
      </c>
      <c r="AL25" s="59" t="str">
        <f t="shared" si="10"/>
        <v xml:space="preserve"> </v>
      </c>
      <c r="AM25" s="59" t="str">
        <f t="shared" si="10"/>
        <v xml:space="preserve"> </v>
      </c>
      <c r="AN25" s="59" t="str">
        <f t="shared" si="4"/>
        <v xml:space="preserve"> </v>
      </c>
      <c r="AO25" s="59" t="str">
        <f t="shared" si="4"/>
        <v xml:space="preserve"> </v>
      </c>
      <c r="AP25" s="59" t="str">
        <f t="shared" si="4"/>
        <v xml:space="preserve"> </v>
      </c>
      <c r="AQ25" s="59" t="str">
        <f t="shared" si="4"/>
        <v xml:space="preserve"> </v>
      </c>
      <c r="AR25" s="59" t="str">
        <f t="shared" si="4"/>
        <v xml:space="preserve"> </v>
      </c>
      <c r="AS25" s="59" t="str">
        <f t="shared" si="4"/>
        <v xml:space="preserve"> </v>
      </c>
      <c r="AT25" s="59" t="str">
        <f t="shared" si="4"/>
        <v xml:space="preserve"> </v>
      </c>
      <c r="AU25" s="60" t="str">
        <f t="shared" si="5"/>
        <v xml:space="preserve"> </v>
      </c>
      <c r="AV25" s="27" t="b">
        <f t="shared" si="11"/>
        <v>0</v>
      </c>
      <c r="AW25" s="27" t="b">
        <f t="shared" si="12"/>
        <v>0</v>
      </c>
      <c r="AX25" s="27" t="b">
        <f t="shared" si="13"/>
        <v>0</v>
      </c>
    </row>
    <row r="26" spans="1:55" x14ac:dyDescent="0.3">
      <c r="A26" s="36"/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146"/>
      <c r="Q26" s="54"/>
      <c r="R26" s="54"/>
      <c r="S26" s="54"/>
      <c r="T26" s="54"/>
      <c r="U26" s="56"/>
      <c r="V26" s="56"/>
      <c r="W26" s="61"/>
      <c r="X26" s="37" t="str">
        <f t="shared" si="2"/>
        <v xml:space="preserve"> </v>
      </c>
      <c r="Z26" s="59" t="str">
        <f t="shared" si="6"/>
        <v xml:space="preserve"> </v>
      </c>
      <c r="AA26" s="59" t="str">
        <f t="shared" si="6"/>
        <v xml:space="preserve"> </v>
      </c>
      <c r="AB26" s="59" t="str">
        <f t="shared" ref="AB26:AB59" si="14">IF(ISBLANK($A26)," ",IF(ISNUMBER(D26),D26,0))</f>
        <v xml:space="preserve"> </v>
      </c>
      <c r="AC26" s="59" t="str">
        <f t="shared" si="8"/>
        <v xml:space="preserve"> </v>
      </c>
      <c r="AD26" s="59" t="str">
        <f t="shared" si="8"/>
        <v xml:space="preserve"> </v>
      </c>
      <c r="AE26" s="59" t="str">
        <f t="shared" si="8"/>
        <v xml:space="preserve"> </v>
      </c>
      <c r="AF26" s="59" t="str">
        <f t="shared" si="8"/>
        <v xml:space="preserve"> </v>
      </c>
      <c r="AG26" s="59" t="str">
        <f t="shared" ref="AG26:AG59" si="15">IF(ISBLANK($A26)," ",IF(ISNUMBER(I26),I26,0))</f>
        <v xml:space="preserve"> </v>
      </c>
      <c r="AH26" s="59" t="str">
        <f t="shared" si="10"/>
        <v xml:space="preserve"> </v>
      </c>
      <c r="AI26" s="59" t="str">
        <f t="shared" si="10"/>
        <v xml:space="preserve"> </v>
      </c>
      <c r="AJ26" s="59" t="str">
        <f t="shared" si="10"/>
        <v xml:space="preserve"> </v>
      </c>
      <c r="AK26" s="59" t="str">
        <f t="shared" si="10"/>
        <v xml:space="preserve"> </v>
      </c>
      <c r="AL26" s="59" t="str">
        <f t="shared" si="10"/>
        <v xml:space="preserve"> </v>
      </c>
      <c r="AM26" s="59" t="str">
        <f t="shared" si="10"/>
        <v xml:space="preserve"> </v>
      </c>
      <c r="AN26" s="59" t="str">
        <f t="shared" si="4"/>
        <v xml:space="preserve"> </v>
      </c>
      <c r="AO26" s="59" t="str">
        <f t="shared" si="4"/>
        <v xml:space="preserve"> </v>
      </c>
      <c r="AP26" s="59" t="str">
        <f t="shared" si="4"/>
        <v xml:space="preserve"> </v>
      </c>
      <c r="AQ26" s="59" t="str">
        <f t="shared" si="4"/>
        <v xml:space="preserve"> </v>
      </c>
      <c r="AR26" s="59" t="str">
        <f t="shared" si="4"/>
        <v xml:space="preserve"> </v>
      </c>
      <c r="AS26" s="59" t="str">
        <f t="shared" si="4"/>
        <v xml:space="preserve"> </v>
      </c>
      <c r="AT26" s="59" t="str">
        <f t="shared" si="4"/>
        <v xml:space="preserve"> </v>
      </c>
      <c r="AU26" s="60" t="str">
        <f t="shared" si="5"/>
        <v xml:space="preserve"> </v>
      </c>
      <c r="AV26" s="27" t="b">
        <f t="shared" si="11"/>
        <v>0</v>
      </c>
      <c r="AW26" s="27" t="b">
        <f t="shared" si="12"/>
        <v>0</v>
      </c>
      <c r="AX26" s="27" t="b">
        <f t="shared" si="13"/>
        <v>0</v>
      </c>
    </row>
    <row r="27" spans="1:55" x14ac:dyDescent="0.3">
      <c r="A27" s="36"/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146"/>
      <c r="Q27" s="54"/>
      <c r="R27" s="54"/>
      <c r="S27" s="54"/>
      <c r="T27" s="54"/>
      <c r="U27" s="54"/>
      <c r="V27" s="56"/>
      <c r="W27" s="61"/>
      <c r="X27" s="37" t="str">
        <f t="shared" si="2"/>
        <v xml:space="preserve"> </v>
      </c>
      <c r="Z27" s="59" t="str">
        <f t="shared" si="6"/>
        <v xml:space="preserve"> </v>
      </c>
      <c r="AA27" s="59" t="str">
        <f t="shared" si="6"/>
        <v xml:space="preserve"> </v>
      </c>
      <c r="AB27" s="59" t="str">
        <f t="shared" si="14"/>
        <v xml:space="preserve"> </v>
      </c>
      <c r="AC27" s="59" t="str">
        <f t="shared" si="8"/>
        <v xml:space="preserve"> </v>
      </c>
      <c r="AD27" s="59" t="str">
        <f t="shared" si="8"/>
        <v xml:space="preserve"> </v>
      </c>
      <c r="AE27" s="59" t="str">
        <f t="shared" si="8"/>
        <v xml:space="preserve"> </v>
      </c>
      <c r="AF27" s="59" t="str">
        <f t="shared" si="8"/>
        <v xml:space="preserve"> </v>
      </c>
      <c r="AG27" s="59" t="str">
        <f t="shared" si="15"/>
        <v xml:space="preserve"> </v>
      </c>
      <c r="AH27" s="59" t="str">
        <f t="shared" si="10"/>
        <v xml:space="preserve"> </v>
      </c>
      <c r="AI27" s="59" t="str">
        <f t="shared" si="10"/>
        <v xml:space="preserve"> </v>
      </c>
      <c r="AJ27" s="59" t="str">
        <f t="shared" si="10"/>
        <v xml:space="preserve"> </v>
      </c>
      <c r="AK27" s="59" t="str">
        <f t="shared" si="10"/>
        <v xml:space="preserve"> </v>
      </c>
      <c r="AL27" s="59" t="str">
        <f t="shared" si="10"/>
        <v xml:space="preserve"> </v>
      </c>
      <c r="AM27" s="59" t="str">
        <f t="shared" si="10"/>
        <v xml:space="preserve"> </v>
      </c>
      <c r="AN27" s="59" t="str">
        <f t="shared" si="4"/>
        <v xml:space="preserve"> </v>
      </c>
      <c r="AO27" s="59" t="str">
        <f t="shared" si="4"/>
        <v xml:space="preserve"> </v>
      </c>
      <c r="AP27" s="59" t="str">
        <f t="shared" si="4"/>
        <v xml:space="preserve"> </v>
      </c>
      <c r="AQ27" s="59" t="str">
        <f t="shared" si="4"/>
        <v xml:space="preserve"> </v>
      </c>
      <c r="AR27" s="59" t="str">
        <f t="shared" si="4"/>
        <v xml:space="preserve"> </v>
      </c>
      <c r="AS27" s="59" t="str">
        <f t="shared" si="4"/>
        <v xml:space="preserve"> </v>
      </c>
      <c r="AT27" s="59" t="str">
        <f t="shared" si="4"/>
        <v xml:space="preserve"> </v>
      </c>
      <c r="AU27" s="60" t="str">
        <f t="shared" si="5"/>
        <v xml:space="preserve"> </v>
      </c>
      <c r="AV27" s="27" t="b">
        <f t="shared" si="11"/>
        <v>0</v>
      </c>
      <c r="AW27" s="27" t="b">
        <f t="shared" si="12"/>
        <v>0</v>
      </c>
      <c r="AX27" s="27" t="b">
        <f t="shared" si="13"/>
        <v>0</v>
      </c>
    </row>
    <row r="28" spans="1:55" x14ac:dyDescent="0.3">
      <c r="A28" s="36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146"/>
      <c r="Q28" s="54"/>
      <c r="R28" s="54"/>
      <c r="S28" s="54"/>
      <c r="T28" s="54"/>
      <c r="U28" s="54"/>
      <c r="V28" s="56"/>
      <c r="W28" s="61"/>
      <c r="X28" s="37" t="str">
        <f t="shared" si="2"/>
        <v xml:space="preserve"> </v>
      </c>
      <c r="Z28" s="59" t="str">
        <f t="shared" si="6"/>
        <v xml:space="preserve"> </v>
      </c>
      <c r="AA28" s="59" t="str">
        <f t="shared" si="6"/>
        <v xml:space="preserve"> </v>
      </c>
      <c r="AB28" s="59" t="str">
        <f t="shared" si="14"/>
        <v xml:space="preserve"> </v>
      </c>
      <c r="AC28" s="59" t="str">
        <f t="shared" si="8"/>
        <v xml:space="preserve"> </v>
      </c>
      <c r="AD28" s="59" t="str">
        <f t="shared" si="8"/>
        <v xml:space="preserve"> </v>
      </c>
      <c r="AE28" s="59" t="str">
        <f t="shared" si="8"/>
        <v xml:space="preserve"> </v>
      </c>
      <c r="AF28" s="59" t="str">
        <f t="shared" si="8"/>
        <v xml:space="preserve"> </v>
      </c>
      <c r="AG28" s="59" t="str">
        <f t="shared" si="15"/>
        <v xml:space="preserve"> </v>
      </c>
      <c r="AH28" s="59" t="str">
        <f t="shared" si="10"/>
        <v xml:space="preserve"> </v>
      </c>
      <c r="AI28" s="59" t="str">
        <f t="shared" si="10"/>
        <v xml:space="preserve"> </v>
      </c>
      <c r="AJ28" s="59" t="str">
        <f t="shared" si="10"/>
        <v xml:space="preserve"> </v>
      </c>
      <c r="AK28" s="59" t="str">
        <f t="shared" si="10"/>
        <v xml:space="preserve"> </v>
      </c>
      <c r="AL28" s="59" t="str">
        <f t="shared" si="10"/>
        <v xml:space="preserve"> </v>
      </c>
      <c r="AM28" s="59" t="str">
        <f t="shared" si="10"/>
        <v xml:space="preserve"> </v>
      </c>
      <c r="AN28" s="59" t="str">
        <f t="shared" si="4"/>
        <v xml:space="preserve"> </v>
      </c>
      <c r="AO28" s="59" t="str">
        <f t="shared" si="4"/>
        <v xml:space="preserve"> </v>
      </c>
      <c r="AP28" s="59" t="str">
        <f t="shared" si="4"/>
        <v xml:space="preserve"> </v>
      </c>
      <c r="AQ28" s="59" t="str">
        <f t="shared" si="4"/>
        <v xml:space="preserve"> </v>
      </c>
      <c r="AR28" s="59" t="str">
        <f t="shared" si="4"/>
        <v xml:space="preserve"> </v>
      </c>
      <c r="AS28" s="59" t="str">
        <f t="shared" si="4"/>
        <v xml:space="preserve"> </v>
      </c>
      <c r="AT28" s="59" t="str">
        <f t="shared" si="4"/>
        <v xml:space="preserve"> </v>
      </c>
      <c r="AU28" s="60" t="str">
        <f t="shared" si="5"/>
        <v xml:space="preserve"> </v>
      </c>
      <c r="AV28" s="27" t="b">
        <f t="shared" si="11"/>
        <v>0</v>
      </c>
      <c r="AW28" s="27" t="b">
        <f t="shared" si="12"/>
        <v>0</v>
      </c>
      <c r="AX28" s="27" t="b">
        <f t="shared" si="13"/>
        <v>0</v>
      </c>
    </row>
    <row r="29" spans="1:55" x14ac:dyDescent="0.3">
      <c r="A29" s="36"/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146"/>
      <c r="Q29" s="54"/>
      <c r="R29" s="54"/>
      <c r="S29" s="54"/>
      <c r="T29" s="54"/>
      <c r="U29" s="54"/>
      <c r="V29" s="56"/>
      <c r="W29" s="61"/>
      <c r="X29" s="37" t="str">
        <f t="shared" si="2"/>
        <v xml:space="preserve"> </v>
      </c>
      <c r="Z29" s="59" t="str">
        <f t="shared" si="6"/>
        <v xml:space="preserve"> </v>
      </c>
      <c r="AA29" s="59" t="str">
        <f t="shared" si="6"/>
        <v xml:space="preserve"> </v>
      </c>
      <c r="AB29" s="59" t="str">
        <f t="shared" si="14"/>
        <v xml:space="preserve"> </v>
      </c>
      <c r="AC29" s="59" t="str">
        <f t="shared" si="8"/>
        <v xml:space="preserve"> </v>
      </c>
      <c r="AD29" s="59" t="str">
        <f t="shared" si="8"/>
        <v xml:space="preserve"> </v>
      </c>
      <c r="AE29" s="59" t="str">
        <f t="shared" si="8"/>
        <v xml:space="preserve"> </v>
      </c>
      <c r="AF29" s="59" t="str">
        <f t="shared" si="8"/>
        <v xml:space="preserve"> </v>
      </c>
      <c r="AG29" s="59" t="str">
        <f t="shared" si="15"/>
        <v xml:space="preserve"> </v>
      </c>
      <c r="AH29" s="59" t="str">
        <f t="shared" si="10"/>
        <v xml:space="preserve"> </v>
      </c>
      <c r="AI29" s="59" t="str">
        <f t="shared" si="10"/>
        <v xml:space="preserve"> </v>
      </c>
      <c r="AJ29" s="59" t="str">
        <f t="shared" si="10"/>
        <v xml:space="preserve"> </v>
      </c>
      <c r="AK29" s="59" t="str">
        <f t="shared" si="10"/>
        <v xml:space="preserve"> </v>
      </c>
      <c r="AL29" s="59" t="str">
        <f t="shared" si="10"/>
        <v xml:space="preserve"> </v>
      </c>
      <c r="AM29" s="59" t="str">
        <f t="shared" si="10"/>
        <v xml:space="preserve"> </v>
      </c>
      <c r="AN29" s="59" t="str">
        <f t="shared" si="4"/>
        <v xml:space="preserve"> </v>
      </c>
      <c r="AO29" s="59" t="str">
        <f t="shared" si="4"/>
        <v xml:space="preserve"> </v>
      </c>
      <c r="AP29" s="59" t="str">
        <f t="shared" si="4"/>
        <v xml:space="preserve"> </v>
      </c>
      <c r="AQ29" s="59" t="str">
        <f t="shared" si="4"/>
        <v xml:space="preserve"> </v>
      </c>
      <c r="AR29" s="59" t="str">
        <f t="shared" si="4"/>
        <v xml:space="preserve"> </v>
      </c>
      <c r="AS29" s="59" t="str">
        <f t="shared" si="4"/>
        <v xml:space="preserve"> </v>
      </c>
      <c r="AT29" s="59" t="str">
        <f t="shared" si="4"/>
        <v xml:space="preserve"> </v>
      </c>
      <c r="AU29" s="60" t="str">
        <f t="shared" si="5"/>
        <v xml:space="preserve"> </v>
      </c>
      <c r="AV29" s="27" t="b">
        <f t="shared" si="11"/>
        <v>0</v>
      </c>
      <c r="AW29" s="27" t="b">
        <f t="shared" si="12"/>
        <v>0</v>
      </c>
      <c r="AX29" s="27" t="b">
        <f t="shared" si="13"/>
        <v>0</v>
      </c>
    </row>
    <row r="30" spans="1:55" x14ac:dyDescent="0.3">
      <c r="A30" s="36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146"/>
      <c r="Q30" s="54"/>
      <c r="R30" s="54"/>
      <c r="S30" s="54"/>
      <c r="T30" s="54"/>
      <c r="U30" s="54"/>
      <c r="V30" s="56"/>
      <c r="W30" s="61"/>
      <c r="X30" s="37" t="str">
        <f t="shared" si="2"/>
        <v xml:space="preserve"> </v>
      </c>
      <c r="Z30" s="59" t="str">
        <f t="shared" si="6"/>
        <v xml:space="preserve"> </v>
      </c>
      <c r="AA30" s="59" t="str">
        <f t="shared" si="6"/>
        <v xml:space="preserve"> </v>
      </c>
      <c r="AB30" s="59" t="str">
        <f t="shared" si="14"/>
        <v xml:space="preserve"> </v>
      </c>
      <c r="AC30" s="59" t="str">
        <f t="shared" si="8"/>
        <v xml:space="preserve"> </v>
      </c>
      <c r="AD30" s="59" t="str">
        <f t="shared" si="8"/>
        <v xml:space="preserve"> </v>
      </c>
      <c r="AE30" s="59" t="str">
        <f t="shared" si="8"/>
        <v xml:space="preserve"> </v>
      </c>
      <c r="AF30" s="59" t="str">
        <f t="shared" si="8"/>
        <v xml:space="preserve"> </v>
      </c>
      <c r="AG30" s="59" t="str">
        <f t="shared" si="15"/>
        <v xml:space="preserve"> </v>
      </c>
      <c r="AH30" s="59" t="str">
        <f t="shared" si="10"/>
        <v xml:space="preserve"> </v>
      </c>
      <c r="AI30" s="59" t="str">
        <f t="shared" si="10"/>
        <v xml:space="preserve"> </v>
      </c>
      <c r="AJ30" s="59" t="str">
        <f t="shared" si="10"/>
        <v xml:space="preserve"> </v>
      </c>
      <c r="AK30" s="59" t="str">
        <f t="shared" si="10"/>
        <v xml:space="preserve"> </v>
      </c>
      <c r="AL30" s="59" t="str">
        <f t="shared" si="10"/>
        <v xml:space="preserve"> </v>
      </c>
      <c r="AM30" s="59" t="str">
        <f t="shared" si="10"/>
        <v xml:space="preserve"> </v>
      </c>
      <c r="AN30" s="59" t="str">
        <f t="shared" si="4"/>
        <v xml:space="preserve"> </v>
      </c>
      <c r="AO30" s="59" t="str">
        <f t="shared" si="4"/>
        <v xml:space="preserve"> </v>
      </c>
      <c r="AP30" s="59" t="str">
        <f t="shared" si="4"/>
        <v xml:space="preserve"> </v>
      </c>
      <c r="AQ30" s="59" t="str">
        <f t="shared" si="4"/>
        <v xml:space="preserve"> </v>
      </c>
      <c r="AR30" s="59" t="str">
        <f t="shared" si="4"/>
        <v xml:space="preserve"> </v>
      </c>
      <c r="AS30" s="59" t="str">
        <f t="shared" si="4"/>
        <v xml:space="preserve"> </v>
      </c>
      <c r="AT30" s="59" t="str">
        <f t="shared" si="4"/>
        <v xml:space="preserve"> </v>
      </c>
      <c r="AU30" s="60" t="str">
        <f t="shared" si="5"/>
        <v xml:space="preserve"> </v>
      </c>
      <c r="AV30" s="27" t="b">
        <f t="shared" si="11"/>
        <v>0</v>
      </c>
      <c r="AW30" s="27" t="b">
        <f t="shared" si="12"/>
        <v>0</v>
      </c>
      <c r="AX30" s="27" t="b">
        <f t="shared" si="13"/>
        <v>0</v>
      </c>
    </row>
    <row r="31" spans="1:55" x14ac:dyDescent="0.3">
      <c r="A31" s="36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146"/>
      <c r="Q31" s="54"/>
      <c r="R31" s="54"/>
      <c r="S31" s="54"/>
      <c r="T31" s="54"/>
      <c r="U31" s="54"/>
      <c r="V31" s="56"/>
      <c r="W31" s="61"/>
      <c r="X31" s="37" t="str">
        <f t="shared" si="2"/>
        <v xml:space="preserve"> </v>
      </c>
      <c r="Z31" s="59" t="str">
        <f t="shared" si="6"/>
        <v xml:space="preserve"> </v>
      </c>
      <c r="AA31" s="59" t="str">
        <f t="shared" si="6"/>
        <v xml:space="preserve"> </v>
      </c>
      <c r="AB31" s="59" t="str">
        <f t="shared" si="14"/>
        <v xml:space="preserve"> </v>
      </c>
      <c r="AC31" s="59" t="str">
        <f t="shared" si="8"/>
        <v xml:space="preserve"> </v>
      </c>
      <c r="AD31" s="59" t="str">
        <f t="shared" si="8"/>
        <v xml:space="preserve"> </v>
      </c>
      <c r="AE31" s="59" t="str">
        <f t="shared" si="8"/>
        <v xml:space="preserve"> </v>
      </c>
      <c r="AF31" s="59" t="str">
        <f t="shared" si="8"/>
        <v xml:space="preserve"> </v>
      </c>
      <c r="AG31" s="59" t="str">
        <f t="shared" si="15"/>
        <v xml:space="preserve"> </v>
      </c>
      <c r="AH31" s="59" t="str">
        <f t="shared" si="10"/>
        <v xml:space="preserve"> </v>
      </c>
      <c r="AI31" s="59" t="str">
        <f t="shared" si="10"/>
        <v xml:space="preserve"> </v>
      </c>
      <c r="AJ31" s="59" t="str">
        <f t="shared" si="10"/>
        <v xml:space="preserve"> </v>
      </c>
      <c r="AK31" s="59" t="str">
        <f t="shared" si="10"/>
        <v xml:space="preserve"> </v>
      </c>
      <c r="AL31" s="59" t="str">
        <f t="shared" si="10"/>
        <v xml:space="preserve"> </v>
      </c>
      <c r="AM31" s="59" t="str">
        <f t="shared" si="10"/>
        <v xml:space="preserve"> </v>
      </c>
      <c r="AN31" s="59" t="str">
        <f t="shared" si="4"/>
        <v xml:space="preserve"> </v>
      </c>
      <c r="AO31" s="59" t="str">
        <f t="shared" si="4"/>
        <v xml:space="preserve"> </v>
      </c>
      <c r="AP31" s="59" t="str">
        <f t="shared" si="4"/>
        <v xml:space="preserve"> </v>
      </c>
      <c r="AQ31" s="59" t="str">
        <f t="shared" si="4"/>
        <v xml:space="preserve"> </v>
      </c>
      <c r="AR31" s="59" t="str">
        <f t="shared" si="4"/>
        <v xml:space="preserve"> </v>
      </c>
      <c r="AS31" s="59" t="str">
        <f t="shared" si="4"/>
        <v xml:space="preserve"> </v>
      </c>
      <c r="AT31" s="59" t="str">
        <f t="shared" si="4"/>
        <v xml:space="preserve"> </v>
      </c>
      <c r="AU31" s="60" t="str">
        <f t="shared" si="5"/>
        <v xml:space="preserve"> </v>
      </c>
      <c r="AV31" s="27" t="b">
        <f t="shared" si="11"/>
        <v>0</v>
      </c>
      <c r="AW31" s="27" t="b">
        <f t="shared" si="12"/>
        <v>0</v>
      </c>
      <c r="AX31" s="27" t="b">
        <f t="shared" si="13"/>
        <v>0</v>
      </c>
    </row>
    <row r="32" spans="1:55" x14ac:dyDescent="0.3">
      <c r="A32" s="38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147"/>
      <c r="Q32" s="63"/>
      <c r="R32" s="63"/>
      <c r="S32" s="63"/>
      <c r="T32" s="63"/>
      <c r="U32" s="63"/>
      <c r="V32" s="63"/>
      <c r="W32" s="64"/>
      <c r="X32" s="37" t="str">
        <f t="shared" si="2"/>
        <v xml:space="preserve"> </v>
      </c>
      <c r="Z32" s="59" t="str">
        <f t="shared" si="6"/>
        <v xml:space="preserve"> </v>
      </c>
      <c r="AA32" s="59" t="str">
        <f t="shared" si="6"/>
        <v xml:space="preserve"> </v>
      </c>
      <c r="AB32" s="59" t="str">
        <f t="shared" si="14"/>
        <v xml:space="preserve"> </v>
      </c>
      <c r="AC32" s="59" t="str">
        <f t="shared" si="8"/>
        <v xml:space="preserve"> </v>
      </c>
      <c r="AD32" s="59" t="str">
        <f t="shared" si="8"/>
        <v xml:space="preserve"> </v>
      </c>
      <c r="AE32" s="59" t="str">
        <f t="shared" si="8"/>
        <v xml:space="preserve"> </v>
      </c>
      <c r="AF32" s="59" t="str">
        <f t="shared" si="8"/>
        <v xml:space="preserve"> </v>
      </c>
      <c r="AG32" s="59" t="str">
        <f t="shared" si="15"/>
        <v xml:space="preserve"> </v>
      </c>
      <c r="AH32" s="59" t="str">
        <f t="shared" si="10"/>
        <v xml:space="preserve"> </v>
      </c>
      <c r="AI32" s="59" t="str">
        <f t="shared" si="10"/>
        <v xml:space="preserve"> </v>
      </c>
      <c r="AJ32" s="59" t="str">
        <f t="shared" si="10"/>
        <v xml:space="preserve"> </v>
      </c>
      <c r="AK32" s="59" t="str">
        <f t="shared" si="10"/>
        <v xml:space="preserve"> </v>
      </c>
      <c r="AL32" s="59" t="str">
        <f t="shared" si="10"/>
        <v xml:space="preserve"> </v>
      </c>
      <c r="AM32" s="59" t="str">
        <f t="shared" si="10"/>
        <v xml:space="preserve"> </v>
      </c>
      <c r="AN32" s="59" t="str">
        <f t="shared" si="4"/>
        <v xml:space="preserve"> </v>
      </c>
      <c r="AO32" s="59" t="str">
        <f t="shared" si="4"/>
        <v xml:space="preserve"> </v>
      </c>
      <c r="AP32" s="59" t="str">
        <f t="shared" si="4"/>
        <v xml:space="preserve"> </v>
      </c>
      <c r="AQ32" s="59" t="str">
        <f t="shared" si="4"/>
        <v xml:space="preserve"> </v>
      </c>
      <c r="AR32" s="59" t="str">
        <f t="shared" si="4"/>
        <v xml:space="preserve"> </v>
      </c>
      <c r="AS32" s="59" t="str">
        <f t="shared" si="4"/>
        <v xml:space="preserve"> </v>
      </c>
      <c r="AT32" s="59" t="str">
        <f t="shared" si="4"/>
        <v xml:space="preserve"> </v>
      </c>
      <c r="AU32" s="60" t="str">
        <f t="shared" si="5"/>
        <v xml:space="preserve"> </v>
      </c>
      <c r="AV32" s="27" t="b">
        <f t="shared" si="11"/>
        <v>0</v>
      </c>
      <c r="AW32" s="27" t="b">
        <f t="shared" si="12"/>
        <v>0</v>
      </c>
      <c r="AX32" s="27" t="b">
        <f t="shared" si="13"/>
        <v>0</v>
      </c>
    </row>
    <row r="33" spans="1:50" x14ac:dyDescent="0.3">
      <c r="A33" s="38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147"/>
      <c r="Q33" s="63"/>
      <c r="R33" s="63"/>
      <c r="S33" s="63"/>
      <c r="T33" s="63"/>
      <c r="U33" s="63"/>
      <c r="V33" s="63"/>
      <c r="W33" s="64"/>
      <c r="X33" s="37" t="str">
        <f t="shared" si="2"/>
        <v xml:space="preserve"> </v>
      </c>
      <c r="Z33" s="59" t="str">
        <f t="shared" si="6"/>
        <v xml:space="preserve"> </v>
      </c>
      <c r="AA33" s="59" t="str">
        <f t="shared" si="6"/>
        <v xml:space="preserve"> </v>
      </c>
      <c r="AB33" s="59" t="str">
        <f t="shared" si="14"/>
        <v xml:space="preserve"> </v>
      </c>
      <c r="AC33" s="59" t="str">
        <f t="shared" si="8"/>
        <v xml:space="preserve"> </v>
      </c>
      <c r="AD33" s="59" t="str">
        <f t="shared" si="8"/>
        <v xml:space="preserve"> </v>
      </c>
      <c r="AE33" s="59" t="str">
        <f t="shared" si="8"/>
        <v xml:space="preserve"> </v>
      </c>
      <c r="AF33" s="59" t="str">
        <f t="shared" si="8"/>
        <v xml:space="preserve"> </v>
      </c>
      <c r="AG33" s="59" t="str">
        <f t="shared" si="15"/>
        <v xml:space="preserve"> </v>
      </c>
      <c r="AH33" s="59" t="str">
        <f t="shared" si="10"/>
        <v xml:space="preserve"> </v>
      </c>
      <c r="AI33" s="59" t="str">
        <f t="shared" si="10"/>
        <v xml:space="preserve"> </v>
      </c>
      <c r="AJ33" s="59" t="str">
        <f t="shared" si="10"/>
        <v xml:space="preserve"> </v>
      </c>
      <c r="AK33" s="59" t="str">
        <f t="shared" si="10"/>
        <v xml:space="preserve"> </v>
      </c>
      <c r="AL33" s="59" t="str">
        <f t="shared" si="10"/>
        <v xml:space="preserve"> </v>
      </c>
      <c r="AM33" s="59" t="str">
        <f t="shared" si="10"/>
        <v xml:space="preserve"> </v>
      </c>
      <c r="AN33" s="59" t="str">
        <f t="shared" si="4"/>
        <v xml:space="preserve"> </v>
      </c>
      <c r="AO33" s="59" t="str">
        <f t="shared" si="4"/>
        <v xml:space="preserve"> </v>
      </c>
      <c r="AP33" s="59" t="str">
        <f t="shared" si="4"/>
        <v xml:space="preserve"> </v>
      </c>
      <c r="AQ33" s="59" t="str">
        <f t="shared" si="4"/>
        <v xml:space="preserve"> </v>
      </c>
      <c r="AR33" s="59" t="str">
        <f t="shared" si="4"/>
        <v xml:space="preserve"> </v>
      </c>
      <c r="AS33" s="59" t="str">
        <f t="shared" si="4"/>
        <v xml:space="preserve"> </v>
      </c>
      <c r="AT33" s="59" t="str">
        <f t="shared" si="4"/>
        <v xml:space="preserve"> </v>
      </c>
      <c r="AU33" s="60" t="str">
        <f t="shared" si="5"/>
        <v xml:space="preserve"> </v>
      </c>
      <c r="AV33" s="27" t="b">
        <f t="shared" si="11"/>
        <v>0</v>
      </c>
      <c r="AW33" s="27" t="b">
        <f t="shared" si="12"/>
        <v>0</v>
      </c>
      <c r="AX33" s="27" t="b">
        <f t="shared" si="13"/>
        <v>0</v>
      </c>
    </row>
    <row r="34" spans="1:50" x14ac:dyDescent="0.3">
      <c r="A34" s="38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147"/>
      <c r="Q34" s="63"/>
      <c r="R34" s="63"/>
      <c r="S34" s="63"/>
      <c r="T34" s="63"/>
      <c r="U34" s="63"/>
      <c r="V34" s="63"/>
      <c r="W34" s="64"/>
      <c r="X34" s="37" t="str">
        <f t="shared" si="2"/>
        <v xml:space="preserve"> </v>
      </c>
      <c r="Z34" s="59" t="str">
        <f t="shared" si="6"/>
        <v xml:space="preserve"> </v>
      </c>
      <c r="AA34" s="59" t="str">
        <f t="shared" si="6"/>
        <v xml:space="preserve"> </v>
      </c>
      <c r="AB34" s="59" t="str">
        <f t="shared" si="14"/>
        <v xml:space="preserve"> </v>
      </c>
      <c r="AC34" s="59" t="str">
        <f t="shared" si="8"/>
        <v xml:space="preserve"> </v>
      </c>
      <c r="AD34" s="59" t="str">
        <f t="shared" si="8"/>
        <v xml:space="preserve"> </v>
      </c>
      <c r="AE34" s="59" t="str">
        <f t="shared" si="8"/>
        <v xml:space="preserve"> </v>
      </c>
      <c r="AF34" s="59" t="str">
        <f t="shared" si="8"/>
        <v xml:space="preserve"> </v>
      </c>
      <c r="AG34" s="59" t="str">
        <f t="shared" si="15"/>
        <v xml:space="preserve"> </v>
      </c>
      <c r="AH34" s="59" t="str">
        <f t="shared" si="10"/>
        <v xml:space="preserve"> </v>
      </c>
      <c r="AI34" s="59" t="str">
        <f t="shared" si="10"/>
        <v xml:space="preserve"> </v>
      </c>
      <c r="AJ34" s="59" t="str">
        <f t="shared" si="10"/>
        <v xml:space="preserve"> </v>
      </c>
      <c r="AK34" s="59" t="str">
        <f t="shared" si="10"/>
        <v xml:space="preserve"> </v>
      </c>
      <c r="AL34" s="59" t="str">
        <f t="shared" si="10"/>
        <v xml:space="preserve"> </v>
      </c>
      <c r="AM34" s="59" t="str">
        <f t="shared" si="10"/>
        <v xml:space="preserve"> </v>
      </c>
      <c r="AN34" s="59" t="str">
        <f t="shared" si="4"/>
        <v xml:space="preserve"> </v>
      </c>
      <c r="AO34" s="59" t="str">
        <f t="shared" si="4"/>
        <v xml:space="preserve"> </v>
      </c>
      <c r="AP34" s="59" t="str">
        <f t="shared" si="4"/>
        <v xml:space="preserve"> </v>
      </c>
      <c r="AQ34" s="59" t="str">
        <f t="shared" si="4"/>
        <v xml:space="preserve"> </v>
      </c>
      <c r="AR34" s="59" t="str">
        <f t="shared" si="4"/>
        <v xml:space="preserve"> </v>
      </c>
      <c r="AS34" s="59" t="str">
        <f t="shared" si="4"/>
        <v xml:space="preserve"> </v>
      </c>
      <c r="AT34" s="59" t="str">
        <f t="shared" si="4"/>
        <v xml:space="preserve"> </v>
      </c>
      <c r="AU34" s="60" t="str">
        <f t="shared" si="5"/>
        <v xml:space="preserve"> </v>
      </c>
      <c r="AV34" s="27" t="b">
        <f t="shared" si="11"/>
        <v>0</v>
      </c>
      <c r="AW34" s="27" t="b">
        <f t="shared" si="12"/>
        <v>0</v>
      </c>
      <c r="AX34" s="27" t="b">
        <f t="shared" si="13"/>
        <v>0</v>
      </c>
    </row>
    <row r="35" spans="1:50" x14ac:dyDescent="0.3">
      <c r="A35" s="38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147"/>
      <c r="Q35" s="63"/>
      <c r="R35" s="63"/>
      <c r="S35" s="63"/>
      <c r="T35" s="63"/>
      <c r="U35" s="63"/>
      <c r="V35" s="63"/>
      <c r="W35" s="64"/>
      <c r="X35" s="37" t="str">
        <f t="shared" si="2"/>
        <v xml:space="preserve"> </v>
      </c>
      <c r="Z35" s="59" t="str">
        <f t="shared" si="6"/>
        <v xml:space="preserve"> </v>
      </c>
      <c r="AA35" s="59" t="str">
        <f t="shared" si="6"/>
        <v xml:space="preserve"> </v>
      </c>
      <c r="AB35" s="59" t="str">
        <f t="shared" si="14"/>
        <v xml:space="preserve"> </v>
      </c>
      <c r="AC35" s="59" t="str">
        <f t="shared" si="8"/>
        <v xml:space="preserve"> </v>
      </c>
      <c r="AD35" s="59" t="str">
        <f t="shared" si="8"/>
        <v xml:space="preserve"> </v>
      </c>
      <c r="AE35" s="59" t="str">
        <f t="shared" si="8"/>
        <v xml:space="preserve"> </v>
      </c>
      <c r="AF35" s="59" t="str">
        <f t="shared" si="8"/>
        <v xml:space="preserve"> </v>
      </c>
      <c r="AG35" s="59" t="str">
        <f t="shared" si="15"/>
        <v xml:space="preserve"> </v>
      </c>
      <c r="AH35" s="59" t="str">
        <f t="shared" si="10"/>
        <v xml:space="preserve"> </v>
      </c>
      <c r="AI35" s="59" t="str">
        <f t="shared" si="10"/>
        <v xml:space="preserve"> </v>
      </c>
      <c r="AJ35" s="59" t="str">
        <f t="shared" si="10"/>
        <v xml:space="preserve"> </v>
      </c>
      <c r="AK35" s="59" t="str">
        <f t="shared" si="10"/>
        <v xml:space="preserve"> </v>
      </c>
      <c r="AL35" s="59" t="str">
        <f t="shared" si="10"/>
        <v xml:space="preserve"> </v>
      </c>
      <c r="AM35" s="59" t="str">
        <f t="shared" si="10"/>
        <v xml:space="preserve"> </v>
      </c>
      <c r="AN35" s="59" t="str">
        <f t="shared" si="4"/>
        <v xml:space="preserve"> </v>
      </c>
      <c r="AO35" s="59" t="str">
        <f t="shared" si="4"/>
        <v xml:space="preserve"> </v>
      </c>
      <c r="AP35" s="59" t="str">
        <f t="shared" si="4"/>
        <v xml:space="preserve"> </v>
      </c>
      <c r="AQ35" s="59" t="str">
        <f t="shared" si="4"/>
        <v xml:space="preserve"> </v>
      </c>
      <c r="AR35" s="59" t="str">
        <f t="shared" si="4"/>
        <v xml:space="preserve"> </v>
      </c>
      <c r="AS35" s="59" t="str">
        <f t="shared" si="4"/>
        <v xml:space="preserve"> </v>
      </c>
      <c r="AT35" s="59" t="str">
        <f t="shared" si="4"/>
        <v xml:space="preserve"> </v>
      </c>
      <c r="AU35" s="60" t="str">
        <f t="shared" si="5"/>
        <v xml:space="preserve"> </v>
      </c>
      <c r="AV35" s="27" t="b">
        <f t="shared" si="11"/>
        <v>0</v>
      </c>
      <c r="AW35" s="27" t="b">
        <f t="shared" si="12"/>
        <v>0</v>
      </c>
      <c r="AX35" s="27" t="b">
        <f t="shared" si="13"/>
        <v>0</v>
      </c>
    </row>
    <row r="36" spans="1:50" x14ac:dyDescent="0.3">
      <c r="A36" s="38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147"/>
      <c r="Q36" s="63"/>
      <c r="R36" s="63"/>
      <c r="S36" s="63"/>
      <c r="T36" s="63"/>
      <c r="U36" s="63"/>
      <c r="V36" s="63"/>
      <c r="W36" s="64"/>
      <c r="X36" s="37" t="str">
        <f t="shared" si="2"/>
        <v xml:space="preserve"> </v>
      </c>
      <c r="Z36" s="59" t="str">
        <f t="shared" si="6"/>
        <v xml:space="preserve"> </v>
      </c>
      <c r="AA36" s="59" t="str">
        <f t="shared" si="6"/>
        <v xml:space="preserve"> </v>
      </c>
      <c r="AB36" s="59" t="str">
        <f t="shared" si="14"/>
        <v xml:space="preserve"> </v>
      </c>
      <c r="AC36" s="59" t="str">
        <f t="shared" si="8"/>
        <v xml:space="preserve"> </v>
      </c>
      <c r="AD36" s="59" t="str">
        <f t="shared" si="8"/>
        <v xml:space="preserve"> </v>
      </c>
      <c r="AE36" s="59" t="str">
        <f t="shared" si="8"/>
        <v xml:space="preserve"> </v>
      </c>
      <c r="AF36" s="59" t="str">
        <f t="shared" si="8"/>
        <v xml:space="preserve"> </v>
      </c>
      <c r="AG36" s="59" t="str">
        <f t="shared" si="15"/>
        <v xml:space="preserve"> </v>
      </c>
      <c r="AH36" s="59" t="str">
        <f t="shared" si="10"/>
        <v xml:space="preserve"> </v>
      </c>
      <c r="AI36" s="59" t="str">
        <f t="shared" si="10"/>
        <v xml:space="preserve"> </v>
      </c>
      <c r="AJ36" s="59" t="str">
        <f t="shared" si="10"/>
        <v xml:space="preserve"> </v>
      </c>
      <c r="AK36" s="59" t="str">
        <f t="shared" si="10"/>
        <v xml:space="preserve"> </v>
      </c>
      <c r="AL36" s="59" t="str">
        <f t="shared" si="10"/>
        <v xml:space="preserve"> </v>
      </c>
      <c r="AM36" s="59" t="str">
        <f t="shared" si="10"/>
        <v xml:space="preserve"> </v>
      </c>
      <c r="AN36" s="59" t="str">
        <f t="shared" si="4"/>
        <v xml:space="preserve"> </v>
      </c>
      <c r="AO36" s="59" t="str">
        <f t="shared" si="4"/>
        <v xml:space="preserve"> </v>
      </c>
      <c r="AP36" s="59" t="str">
        <f t="shared" si="4"/>
        <v xml:space="preserve"> </v>
      </c>
      <c r="AQ36" s="59" t="str">
        <f t="shared" si="4"/>
        <v xml:space="preserve"> </v>
      </c>
      <c r="AR36" s="59" t="str">
        <f t="shared" si="4"/>
        <v xml:space="preserve"> </v>
      </c>
      <c r="AS36" s="59" t="str">
        <f t="shared" si="4"/>
        <v xml:space="preserve"> </v>
      </c>
      <c r="AT36" s="59" t="str">
        <f t="shared" si="4"/>
        <v xml:space="preserve"> </v>
      </c>
      <c r="AU36" s="60" t="str">
        <f t="shared" si="5"/>
        <v xml:space="preserve"> </v>
      </c>
      <c r="AV36" s="27" t="b">
        <f t="shared" si="11"/>
        <v>0</v>
      </c>
      <c r="AW36" s="27" t="b">
        <f t="shared" si="12"/>
        <v>0</v>
      </c>
      <c r="AX36" s="27" t="b">
        <f t="shared" si="13"/>
        <v>0</v>
      </c>
    </row>
    <row r="37" spans="1:50" x14ac:dyDescent="0.3">
      <c r="A37" s="38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147"/>
      <c r="Q37" s="63"/>
      <c r="R37" s="63"/>
      <c r="S37" s="63"/>
      <c r="T37" s="63"/>
      <c r="U37" s="63"/>
      <c r="V37" s="63"/>
      <c r="W37" s="64"/>
      <c r="X37" s="37" t="str">
        <f t="shared" si="2"/>
        <v xml:space="preserve"> </v>
      </c>
      <c r="Z37" s="59" t="str">
        <f t="shared" si="6"/>
        <v xml:space="preserve"> </v>
      </c>
      <c r="AA37" s="59" t="str">
        <f t="shared" si="6"/>
        <v xml:space="preserve"> </v>
      </c>
      <c r="AB37" s="59" t="str">
        <f t="shared" si="14"/>
        <v xml:space="preserve"> </v>
      </c>
      <c r="AC37" s="59" t="str">
        <f t="shared" si="8"/>
        <v xml:space="preserve"> </v>
      </c>
      <c r="AD37" s="59" t="str">
        <f t="shared" si="8"/>
        <v xml:space="preserve"> </v>
      </c>
      <c r="AE37" s="59" t="str">
        <f t="shared" si="8"/>
        <v xml:space="preserve"> </v>
      </c>
      <c r="AF37" s="59" t="str">
        <f t="shared" si="8"/>
        <v xml:space="preserve"> </v>
      </c>
      <c r="AG37" s="59" t="str">
        <f t="shared" si="15"/>
        <v xml:space="preserve"> </v>
      </c>
      <c r="AH37" s="59" t="str">
        <f t="shared" si="10"/>
        <v xml:space="preserve"> </v>
      </c>
      <c r="AI37" s="59" t="str">
        <f t="shared" si="10"/>
        <v xml:space="preserve"> </v>
      </c>
      <c r="AJ37" s="59" t="str">
        <f t="shared" si="10"/>
        <v xml:space="preserve"> </v>
      </c>
      <c r="AK37" s="59" t="str">
        <f t="shared" si="10"/>
        <v xml:space="preserve"> </v>
      </c>
      <c r="AL37" s="59" t="str">
        <f t="shared" si="10"/>
        <v xml:space="preserve"> </v>
      </c>
      <c r="AM37" s="59" t="str">
        <f t="shared" si="10"/>
        <v xml:space="preserve"> </v>
      </c>
      <c r="AN37" s="59" t="str">
        <f t="shared" si="4"/>
        <v xml:space="preserve"> </v>
      </c>
      <c r="AO37" s="59" t="str">
        <f t="shared" si="4"/>
        <v xml:space="preserve"> </v>
      </c>
      <c r="AP37" s="59" t="str">
        <f t="shared" si="4"/>
        <v xml:space="preserve"> </v>
      </c>
      <c r="AQ37" s="59" t="str">
        <f t="shared" si="4"/>
        <v xml:space="preserve"> </v>
      </c>
      <c r="AR37" s="59" t="str">
        <f t="shared" si="4"/>
        <v xml:space="preserve"> </v>
      </c>
      <c r="AS37" s="59" t="str">
        <f t="shared" si="4"/>
        <v xml:space="preserve"> </v>
      </c>
      <c r="AT37" s="59" t="str">
        <f t="shared" si="4"/>
        <v xml:space="preserve"> </v>
      </c>
      <c r="AU37" s="60" t="str">
        <f t="shared" si="5"/>
        <v xml:space="preserve"> </v>
      </c>
      <c r="AV37" s="27" t="b">
        <f t="shared" si="11"/>
        <v>0</v>
      </c>
      <c r="AW37" s="27" t="b">
        <f t="shared" si="12"/>
        <v>0</v>
      </c>
      <c r="AX37" s="27" t="b">
        <f t="shared" si="13"/>
        <v>0</v>
      </c>
    </row>
    <row r="38" spans="1:50" x14ac:dyDescent="0.3">
      <c r="A38" s="36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146"/>
      <c r="Q38" s="54"/>
      <c r="R38" s="54"/>
      <c r="S38" s="54"/>
      <c r="T38" s="54"/>
      <c r="U38" s="56"/>
      <c r="V38" s="56"/>
      <c r="W38" s="61"/>
      <c r="X38" s="37" t="str">
        <f t="shared" si="2"/>
        <v xml:space="preserve"> </v>
      </c>
      <c r="Z38" s="59" t="str">
        <f t="shared" si="6"/>
        <v xml:space="preserve"> </v>
      </c>
      <c r="AA38" s="59" t="str">
        <f t="shared" si="6"/>
        <v xml:space="preserve"> </v>
      </c>
      <c r="AB38" s="59" t="str">
        <f t="shared" si="14"/>
        <v xml:space="preserve"> </v>
      </c>
      <c r="AC38" s="59" t="str">
        <f t="shared" si="8"/>
        <v xml:space="preserve"> </v>
      </c>
      <c r="AD38" s="59" t="str">
        <f t="shared" si="8"/>
        <v xml:space="preserve"> </v>
      </c>
      <c r="AE38" s="59" t="str">
        <f t="shared" si="8"/>
        <v xml:space="preserve"> </v>
      </c>
      <c r="AF38" s="59" t="str">
        <f t="shared" si="8"/>
        <v xml:space="preserve"> </v>
      </c>
      <c r="AG38" s="59" t="str">
        <f t="shared" si="15"/>
        <v xml:space="preserve"> </v>
      </c>
      <c r="AH38" s="59" t="str">
        <f t="shared" si="10"/>
        <v xml:space="preserve"> </v>
      </c>
      <c r="AI38" s="59" t="str">
        <f t="shared" si="10"/>
        <v xml:space="preserve"> </v>
      </c>
      <c r="AJ38" s="59" t="str">
        <f t="shared" si="10"/>
        <v xml:space="preserve"> </v>
      </c>
      <c r="AK38" s="59" t="str">
        <f t="shared" si="10"/>
        <v xml:space="preserve"> </v>
      </c>
      <c r="AL38" s="59" t="str">
        <f t="shared" si="10"/>
        <v xml:space="preserve"> </v>
      </c>
      <c r="AM38" s="59" t="str">
        <f t="shared" si="10"/>
        <v xml:space="preserve"> </v>
      </c>
      <c r="AN38" s="59" t="str">
        <f t="shared" si="4"/>
        <v xml:space="preserve"> </v>
      </c>
      <c r="AO38" s="59" t="str">
        <f t="shared" si="4"/>
        <v xml:space="preserve"> </v>
      </c>
      <c r="AP38" s="59" t="str">
        <f t="shared" si="4"/>
        <v xml:space="preserve"> </v>
      </c>
      <c r="AQ38" s="59" t="str">
        <f t="shared" si="4"/>
        <v xml:space="preserve"> </v>
      </c>
      <c r="AR38" s="59" t="str">
        <f t="shared" si="4"/>
        <v xml:space="preserve"> </v>
      </c>
      <c r="AS38" s="59" t="str">
        <f t="shared" si="4"/>
        <v xml:space="preserve"> </v>
      </c>
      <c r="AT38" s="59" t="str">
        <f t="shared" si="4"/>
        <v xml:space="preserve"> </v>
      </c>
      <c r="AU38" s="60" t="str">
        <f t="shared" si="5"/>
        <v xml:space="preserve"> </v>
      </c>
      <c r="AV38" s="27" t="b">
        <f t="shared" si="11"/>
        <v>0</v>
      </c>
      <c r="AW38" s="27" t="b">
        <f t="shared" si="12"/>
        <v>0</v>
      </c>
      <c r="AX38" s="27" t="b">
        <f t="shared" si="13"/>
        <v>0</v>
      </c>
    </row>
    <row r="39" spans="1:50" x14ac:dyDescent="0.3">
      <c r="A39" s="36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146"/>
      <c r="Q39" s="54"/>
      <c r="R39" s="54"/>
      <c r="S39" s="54"/>
      <c r="T39" s="54"/>
      <c r="U39" s="56"/>
      <c r="V39" s="56"/>
      <c r="W39" s="61"/>
      <c r="X39" s="37" t="str">
        <f t="shared" si="2"/>
        <v xml:space="preserve"> </v>
      </c>
      <c r="Z39" s="59" t="str">
        <f t="shared" si="6"/>
        <v xml:space="preserve"> </v>
      </c>
      <c r="AA39" s="59" t="str">
        <f t="shared" si="6"/>
        <v xml:space="preserve"> </v>
      </c>
      <c r="AB39" s="59" t="str">
        <f t="shared" si="14"/>
        <v xml:space="preserve"> </v>
      </c>
      <c r="AC39" s="59" t="str">
        <f t="shared" si="8"/>
        <v xml:space="preserve"> </v>
      </c>
      <c r="AD39" s="59" t="str">
        <f t="shared" si="8"/>
        <v xml:space="preserve"> </v>
      </c>
      <c r="AE39" s="59" t="str">
        <f t="shared" si="8"/>
        <v xml:space="preserve"> </v>
      </c>
      <c r="AF39" s="59" t="str">
        <f t="shared" si="8"/>
        <v xml:space="preserve"> </v>
      </c>
      <c r="AG39" s="59" t="str">
        <f t="shared" si="15"/>
        <v xml:space="preserve"> </v>
      </c>
      <c r="AH39" s="59" t="str">
        <f t="shared" si="10"/>
        <v xml:space="preserve"> </v>
      </c>
      <c r="AI39" s="59" t="str">
        <f t="shared" si="10"/>
        <v xml:space="preserve"> </v>
      </c>
      <c r="AJ39" s="59" t="str">
        <f t="shared" si="10"/>
        <v xml:space="preserve"> </v>
      </c>
      <c r="AK39" s="59" t="str">
        <f t="shared" si="10"/>
        <v xml:space="preserve"> </v>
      </c>
      <c r="AL39" s="59" t="str">
        <f t="shared" si="10"/>
        <v xml:space="preserve"> </v>
      </c>
      <c r="AM39" s="59" t="str">
        <f t="shared" si="10"/>
        <v xml:space="preserve"> </v>
      </c>
      <c r="AN39" s="59" t="str">
        <f t="shared" si="4"/>
        <v xml:space="preserve"> </v>
      </c>
      <c r="AO39" s="59" t="str">
        <f t="shared" si="4"/>
        <v xml:space="preserve"> </v>
      </c>
      <c r="AP39" s="59" t="str">
        <f t="shared" si="4"/>
        <v xml:space="preserve"> </v>
      </c>
      <c r="AQ39" s="59" t="str">
        <f t="shared" si="4"/>
        <v xml:space="preserve"> </v>
      </c>
      <c r="AR39" s="59" t="str">
        <f t="shared" si="4"/>
        <v xml:space="preserve"> </v>
      </c>
      <c r="AS39" s="59" t="str">
        <f t="shared" si="4"/>
        <v xml:space="preserve"> </v>
      </c>
      <c r="AT39" s="59" t="str">
        <f t="shared" si="4"/>
        <v xml:space="preserve"> </v>
      </c>
      <c r="AU39" s="60" t="str">
        <f t="shared" si="5"/>
        <v xml:space="preserve"> </v>
      </c>
      <c r="AV39" s="27" t="b">
        <f t="shared" si="11"/>
        <v>0</v>
      </c>
      <c r="AW39" s="27" t="b">
        <f t="shared" si="12"/>
        <v>0</v>
      </c>
      <c r="AX39" s="27" t="b">
        <f t="shared" si="13"/>
        <v>0</v>
      </c>
    </row>
    <row r="40" spans="1:50" x14ac:dyDescent="0.3">
      <c r="A40" s="36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146"/>
      <c r="Q40" s="54"/>
      <c r="R40" s="54"/>
      <c r="S40" s="54"/>
      <c r="T40" s="54"/>
      <c r="U40" s="56"/>
      <c r="V40" s="56"/>
      <c r="W40" s="61"/>
      <c r="X40" s="37" t="str">
        <f t="shared" si="2"/>
        <v xml:space="preserve"> </v>
      </c>
      <c r="Z40" s="59" t="str">
        <f t="shared" si="6"/>
        <v xml:space="preserve"> </v>
      </c>
      <c r="AA40" s="59" t="str">
        <f t="shared" si="6"/>
        <v xml:space="preserve"> </v>
      </c>
      <c r="AB40" s="59" t="str">
        <f t="shared" si="14"/>
        <v xml:space="preserve"> </v>
      </c>
      <c r="AC40" s="59" t="str">
        <f t="shared" si="8"/>
        <v xml:space="preserve"> </v>
      </c>
      <c r="AD40" s="59" t="str">
        <f t="shared" si="8"/>
        <v xml:space="preserve"> </v>
      </c>
      <c r="AE40" s="59" t="str">
        <f t="shared" si="8"/>
        <v xml:space="preserve"> </v>
      </c>
      <c r="AF40" s="59" t="str">
        <f t="shared" si="8"/>
        <v xml:space="preserve"> </v>
      </c>
      <c r="AG40" s="59" t="str">
        <f t="shared" si="15"/>
        <v xml:space="preserve"> </v>
      </c>
      <c r="AH40" s="59" t="str">
        <f t="shared" si="10"/>
        <v xml:space="preserve"> </v>
      </c>
      <c r="AI40" s="59" t="str">
        <f t="shared" si="10"/>
        <v xml:space="preserve"> </v>
      </c>
      <c r="AJ40" s="59" t="str">
        <f t="shared" si="10"/>
        <v xml:space="preserve"> </v>
      </c>
      <c r="AK40" s="59" t="str">
        <f t="shared" si="10"/>
        <v xml:space="preserve"> </v>
      </c>
      <c r="AL40" s="59" t="str">
        <f t="shared" si="10"/>
        <v xml:space="preserve"> </v>
      </c>
      <c r="AM40" s="59" t="str">
        <f t="shared" si="10"/>
        <v xml:space="preserve"> </v>
      </c>
      <c r="AN40" s="59" t="str">
        <f t="shared" si="4"/>
        <v xml:space="preserve"> </v>
      </c>
      <c r="AO40" s="59" t="str">
        <f t="shared" si="4"/>
        <v xml:space="preserve"> </v>
      </c>
      <c r="AP40" s="59" t="str">
        <f t="shared" si="4"/>
        <v xml:space="preserve"> </v>
      </c>
      <c r="AQ40" s="59" t="str">
        <f t="shared" si="4"/>
        <v xml:space="preserve"> </v>
      </c>
      <c r="AR40" s="59" t="str">
        <f t="shared" si="4"/>
        <v xml:space="preserve"> </v>
      </c>
      <c r="AS40" s="59" t="str">
        <f t="shared" si="4"/>
        <v xml:space="preserve"> </v>
      </c>
      <c r="AT40" s="59" t="str">
        <f t="shared" si="4"/>
        <v xml:space="preserve"> </v>
      </c>
      <c r="AU40" s="60" t="str">
        <f t="shared" si="5"/>
        <v xml:space="preserve"> </v>
      </c>
      <c r="AV40" s="27" t="b">
        <f t="shared" si="11"/>
        <v>0</v>
      </c>
      <c r="AW40" s="27" t="b">
        <f t="shared" si="12"/>
        <v>0</v>
      </c>
      <c r="AX40" s="27" t="b">
        <f t="shared" si="13"/>
        <v>0</v>
      </c>
    </row>
    <row r="41" spans="1:50" x14ac:dyDescent="0.3">
      <c r="A41" s="36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146"/>
      <c r="Q41" s="54"/>
      <c r="R41" s="54"/>
      <c r="S41" s="54"/>
      <c r="T41" s="54"/>
      <c r="U41" s="56"/>
      <c r="V41" s="56"/>
      <c r="W41" s="61"/>
      <c r="X41" s="37" t="str">
        <f t="shared" si="2"/>
        <v xml:space="preserve"> </v>
      </c>
      <c r="Z41" s="59" t="str">
        <f t="shared" si="6"/>
        <v xml:space="preserve"> </v>
      </c>
      <c r="AA41" s="59" t="str">
        <f t="shared" si="6"/>
        <v xml:space="preserve"> </v>
      </c>
      <c r="AB41" s="59" t="str">
        <f t="shared" si="14"/>
        <v xml:space="preserve"> </v>
      </c>
      <c r="AC41" s="59" t="str">
        <f t="shared" si="8"/>
        <v xml:space="preserve"> </v>
      </c>
      <c r="AD41" s="59" t="str">
        <f t="shared" si="8"/>
        <v xml:space="preserve"> </v>
      </c>
      <c r="AE41" s="59" t="str">
        <f t="shared" si="8"/>
        <v xml:space="preserve"> </v>
      </c>
      <c r="AF41" s="59" t="str">
        <f t="shared" si="8"/>
        <v xml:space="preserve"> </v>
      </c>
      <c r="AG41" s="59" t="str">
        <f t="shared" si="15"/>
        <v xml:space="preserve"> </v>
      </c>
      <c r="AH41" s="59" t="str">
        <f t="shared" si="10"/>
        <v xml:space="preserve"> </v>
      </c>
      <c r="AI41" s="59" t="str">
        <f t="shared" si="10"/>
        <v xml:space="preserve"> </v>
      </c>
      <c r="AJ41" s="59" t="str">
        <f t="shared" si="10"/>
        <v xml:space="preserve"> </v>
      </c>
      <c r="AK41" s="59" t="str">
        <f t="shared" si="10"/>
        <v xml:space="preserve"> </v>
      </c>
      <c r="AL41" s="59" t="str">
        <f t="shared" si="10"/>
        <v xml:space="preserve"> </v>
      </c>
      <c r="AM41" s="59" t="str">
        <f t="shared" si="10"/>
        <v xml:space="preserve"> </v>
      </c>
      <c r="AN41" s="59" t="str">
        <f t="shared" si="4"/>
        <v xml:space="preserve"> </v>
      </c>
      <c r="AO41" s="59" t="str">
        <f t="shared" si="4"/>
        <v xml:space="preserve"> </v>
      </c>
      <c r="AP41" s="59" t="str">
        <f t="shared" si="4"/>
        <v xml:space="preserve"> </v>
      </c>
      <c r="AQ41" s="59" t="str">
        <f t="shared" si="4"/>
        <v xml:space="preserve"> </v>
      </c>
      <c r="AR41" s="59" t="str">
        <f t="shared" si="4"/>
        <v xml:space="preserve"> </v>
      </c>
      <c r="AS41" s="59" t="str">
        <f t="shared" si="4"/>
        <v xml:space="preserve"> </v>
      </c>
      <c r="AT41" s="59" t="str">
        <f t="shared" si="4"/>
        <v xml:space="preserve"> </v>
      </c>
      <c r="AU41" s="60" t="str">
        <f t="shared" si="5"/>
        <v xml:space="preserve"> </v>
      </c>
      <c r="AV41" s="27" t="b">
        <f t="shared" si="11"/>
        <v>0</v>
      </c>
      <c r="AW41" s="27" t="b">
        <f t="shared" si="12"/>
        <v>0</v>
      </c>
      <c r="AX41" s="27" t="b">
        <f t="shared" si="13"/>
        <v>0</v>
      </c>
    </row>
    <row r="42" spans="1:50" x14ac:dyDescent="0.3">
      <c r="A42" s="36"/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146"/>
      <c r="Q42" s="54"/>
      <c r="R42" s="54"/>
      <c r="S42" s="54"/>
      <c r="T42" s="54"/>
      <c r="U42" s="56"/>
      <c r="V42" s="56"/>
      <c r="W42" s="61"/>
      <c r="X42" s="37" t="str">
        <f t="shared" si="2"/>
        <v xml:space="preserve"> </v>
      </c>
      <c r="Z42" s="59" t="str">
        <f t="shared" si="6"/>
        <v xml:space="preserve"> </v>
      </c>
      <c r="AA42" s="59" t="str">
        <f t="shared" si="6"/>
        <v xml:space="preserve"> </v>
      </c>
      <c r="AB42" s="59" t="str">
        <f t="shared" si="14"/>
        <v xml:space="preserve"> </v>
      </c>
      <c r="AC42" s="59" t="str">
        <f t="shared" si="8"/>
        <v xml:space="preserve"> </v>
      </c>
      <c r="AD42" s="59" t="str">
        <f t="shared" si="8"/>
        <v xml:space="preserve"> </v>
      </c>
      <c r="AE42" s="59" t="str">
        <f t="shared" si="8"/>
        <v xml:space="preserve"> </v>
      </c>
      <c r="AF42" s="59" t="str">
        <f t="shared" si="8"/>
        <v xml:space="preserve"> </v>
      </c>
      <c r="AG42" s="59" t="str">
        <f t="shared" si="15"/>
        <v xml:space="preserve"> </v>
      </c>
      <c r="AH42" s="59" t="str">
        <f t="shared" si="10"/>
        <v xml:space="preserve"> </v>
      </c>
      <c r="AI42" s="59" t="str">
        <f t="shared" si="10"/>
        <v xml:space="preserve"> </v>
      </c>
      <c r="AJ42" s="59" t="str">
        <f t="shared" si="10"/>
        <v xml:space="preserve"> </v>
      </c>
      <c r="AK42" s="59" t="str">
        <f t="shared" si="10"/>
        <v xml:space="preserve"> </v>
      </c>
      <c r="AL42" s="59" t="str">
        <f t="shared" si="10"/>
        <v xml:space="preserve"> </v>
      </c>
      <c r="AM42" s="59" t="str">
        <f t="shared" si="10"/>
        <v xml:space="preserve"> </v>
      </c>
      <c r="AN42" s="59" t="str">
        <f t="shared" ref="AN42:AT59" si="16">IF(ISBLANK($A42)," ",IF(ISNUMBER(Q42),Q42,0))</f>
        <v xml:space="preserve"> </v>
      </c>
      <c r="AO42" s="59" t="str">
        <f t="shared" si="16"/>
        <v xml:space="preserve"> </v>
      </c>
      <c r="AP42" s="59" t="str">
        <f t="shared" si="16"/>
        <v xml:space="preserve"> </v>
      </c>
      <c r="AQ42" s="59" t="str">
        <f t="shared" si="16"/>
        <v xml:space="preserve"> </v>
      </c>
      <c r="AR42" s="59" t="str">
        <f t="shared" si="16"/>
        <v xml:space="preserve"> </v>
      </c>
      <c r="AS42" s="59" t="str">
        <f t="shared" si="16"/>
        <v xml:space="preserve"> </v>
      </c>
      <c r="AT42" s="59" t="str">
        <f t="shared" si="16"/>
        <v xml:space="preserve"> </v>
      </c>
      <c r="AU42" s="60" t="str">
        <f t="shared" si="5"/>
        <v xml:space="preserve"> </v>
      </c>
      <c r="AV42" s="27" t="b">
        <f t="shared" si="11"/>
        <v>0</v>
      </c>
      <c r="AW42" s="27" t="b">
        <f t="shared" si="12"/>
        <v>0</v>
      </c>
      <c r="AX42" s="27" t="b">
        <f t="shared" si="13"/>
        <v>0</v>
      </c>
    </row>
    <row r="43" spans="1:50" x14ac:dyDescent="0.3">
      <c r="A43" s="36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146"/>
      <c r="Q43" s="54"/>
      <c r="R43" s="54"/>
      <c r="S43" s="54"/>
      <c r="T43" s="54"/>
      <c r="U43" s="56"/>
      <c r="V43" s="56"/>
      <c r="W43" s="61"/>
      <c r="X43" s="37" t="str">
        <f t="shared" si="2"/>
        <v xml:space="preserve"> </v>
      </c>
      <c r="Z43" s="59" t="str">
        <f t="shared" ref="Z43:AA59" si="17">IF(ISBLANK($A43)," ",IF(B43=B$9,1,0))</f>
        <v xml:space="preserve"> </v>
      </c>
      <c r="AA43" s="59" t="str">
        <f t="shared" si="17"/>
        <v xml:space="preserve"> </v>
      </c>
      <c r="AB43" s="59" t="str">
        <f t="shared" si="14"/>
        <v xml:space="preserve"> </v>
      </c>
      <c r="AC43" s="59" t="str">
        <f t="shared" ref="AC43:AF59" si="18">IF(ISBLANK($A43)," ",IF(E43=E$9,1,0))</f>
        <v xml:space="preserve"> </v>
      </c>
      <c r="AD43" s="59" t="str">
        <f t="shared" si="18"/>
        <v xml:space="preserve"> </v>
      </c>
      <c r="AE43" s="59" t="str">
        <f t="shared" si="18"/>
        <v xml:space="preserve"> </v>
      </c>
      <c r="AF43" s="59" t="str">
        <f t="shared" si="18"/>
        <v xml:space="preserve"> </v>
      </c>
      <c r="AG43" s="59" t="str">
        <f t="shared" si="15"/>
        <v xml:space="preserve"> </v>
      </c>
      <c r="AH43" s="59" t="str">
        <f t="shared" ref="AH43:AM59" si="19">IF(ISBLANK($A43)," ",IF(J43=J$9,1,0))</f>
        <v xml:space="preserve"> </v>
      </c>
      <c r="AI43" s="59" t="str">
        <f t="shared" si="19"/>
        <v xml:space="preserve"> </v>
      </c>
      <c r="AJ43" s="59" t="str">
        <f t="shared" si="19"/>
        <v xml:space="preserve"> </v>
      </c>
      <c r="AK43" s="59" t="str">
        <f t="shared" si="19"/>
        <v xml:space="preserve"> </v>
      </c>
      <c r="AL43" s="59" t="str">
        <f t="shared" si="19"/>
        <v xml:space="preserve"> </v>
      </c>
      <c r="AM43" s="59" t="str">
        <f t="shared" si="19"/>
        <v xml:space="preserve"> </v>
      </c>
      <c r="AN43" s="59" t="str">
        <f t="shared" si="16"/>
        <v xml:space="preserve"> </v>
      </c>
      <c r="AO43" s="59" t="str">
        <f t="shared" si="16"/>
        <v xml:space="preserve"> </v>
      </c>
      <c r="AP43" s="59" t="str">
        <f t="shared" si="16"/>
        <v xml:space="preserve"> </v>
      </c>
      <c r="AQ43" s="59" t="str">
        <f t="shared" si="16"/>
        <v xml:space="preserve"> </v>
      </c>
      <c r="AR43" s="59" t="str">
        <f t="shared" si="16"/>
        <v xml:space="preserve"> </v>
      </c>
      <c r="AS43" s="59" t="str">
        <f t="shared" si="16"/>
        <v xml:space="preserve"> </v>
      </c>
      <c r="AT43" s="59" t="str">
        <f t="shared" si="16"/>
        <v xml:space="preserve"> </v>
      </c>
      <c r="AU43" s="60" t="str">
        <f t="shared" si="5"/>
        <v xml:space="preserve"> </v>
      </c>
      <c r="AV43" s="27" t="b">
        <f t="shared" si="11"/>
        <v>0</v>
      </c>
      <c r="AW43" s="27" t="b">
        <f t="shared" si="12"/>
        <v>0</v>
      </c>
      <c r="AX43" s="27" t="b">
        <f t="shared" si="13"/>
        <v>0</v>
      </c>
    </row>
    <row r="44" spans="1:50" x14ac:dyDescent="0.3">
      <c r="A44" s="36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146"/>
      <c r="Q44" s="54"/>
      <c r="R44" s="54"/>
      <c r="S44" s="54"/>
      <c r="T44" s="54"/>
      <c r="U44" s="56"/>
      <c r="V44" s="56"/>
      <c r="W44" s="61"/>
      <c r="X44" s="37" t="str">
        <f t="shared" si="2"/>
        <v xml:space="preserve"> </v>
      </c>
      <c r="Z44" s="59" t="str">
        <f t="shared" si="17"/>
        <v xml:space="preserve"> </v>
      </c>
      <c r="AA44" s="59" t="str">
        <f t="shared" si="17"/>
        <v xml:space="preserve"> </v>
      </c>
      <c r="AB44" s="59" t="str">
        <f t="shared" si="14"/>
        <v xml:space="preserve"> </v>
      </c>
      <c r="AC44" s="59" t="str">
        <f t="shared" si="18"/>
        <v xml:space="preserve"> </v>
      </c>
      <c r="AD44" s="59" t="str">
        <f t="shared" si="18"/>
        <v xml:space="preserve"> </v>
      </c>
      <c r="AE44" s="59" t="str">
        <f t="shared" si="18"/>
        <v xml:space="preserve"> </v>
      </c>
      <c r="AF44" s="59" t="str">
        <f t="shared" si="18"/>
        <v xml:space="preserve"> </v>
      </c>
      <c r="AG44" s="59" t="str">
        <f t="shared" si="15"/>
        <v xml:space="preserve"> </v>
      </c>
      <c r="AH44" s="59" t="str">
        <f t="shared" si="19"/>
        <v xml:space="preserve"> </v>
      </c>
      <c r="AI44" s="59" t="str">
        <f t="shared" si="19"/>
        <v xml:space="preserve"> </v>
      </c>
      <c r="AJ44" s="59" t="str">
        <f t="shared" si="19"/>
        <v xml:space="preserve"> </v>
      </c>
      <c r="AK44" s="59" t="str">
        <f t="shared" si="19"/>
        <v xml:space="preserve"> </v>
      </c>
      <c r="AL44" s="59" t="str">
        <f t="shared" si="19"/>
        <v xml:space="preserve"> </v>
      </c>
      <c r="AM44" s="59" t="str">
        <f t="shared" si="19"/>
        <v xml:space="preserve"> </v>
      </c>
      <c r="AN44" s="59" t="str">
        <f t="shared" si="16"/>
        <v xml:space="preserve"> </v>
      </c>
      <c r="AO44" s="59" t="str">
        <f t="shared" si="16"/>
        <v xml:space="preserve"> </v>
      </c>
      <c r="AP44" s="59" t="str">
        <f t="shared" si="16"/>
        <v xml:space="preserve"> </v>
      </c>
      <c r="AQ44" s="59" t="str">
        <f t="shared" si="16"/>
        <v xml:space="preserve"> </v>
      </c>
      <c r="AR44" s="59" t="str">
        <f t="shared" si="16"/>
        <v xml:space="preserve"> </v>
      </c>
      <c r="AS44" s="59" t="str">
        <f t="shared" si="16"/>
        <v xml:space="preserve"> </v>
      </c>
      <c r="AT44" s="59" t="str">
        <f t="shared" si="16"/>
        <v xml:space="preserve"> </v>
      </c>
      <c r="AU44" s="60" t="str">
        <f t="shared" si="5"/>
        <v xml:space="preserve"> </v>
      </c>
      <c r="AV44" s="27" t="b">
        <f t="shared" si="11"/>
        <v>0</v>
      </c>
      <c r="AW44" s="27" t="b">
        <f t="shared" si="12"/>
        <v>0</v>
      </c>
      <c r="AX44" s="27" t="b">
        <f t="shared" si="13"/>
        <v>0</v>
      </c>
    </row>
    <row r="45" spans="1:50" x14ac:dyDescent="0.3">
      <c r="A45" s="36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146"/>
      <c r="Q45" s="54"/>
      <c r="R45" s="54"/>
      <c r="S45" s="54"/>
      <c r="T45" s="54"/>
      <c r="U45" s="56"/>
      <c r="V45" s="56"/>
      <c r="W45" s="61"/>
      <c r="X45" s="37" t="str">
        <f t="shared" si="2"/>
        <v xml:space="preserve"> </v>
      </c>
      <c r="Z45" s="59" t="str">
        <f t="shared" si="17"/>
        <v xml:space="preserve"> </v>
      </c>
      <c r="AA45" s="59" t="str">
        <f t="shared" si="17"/>
        <v xml:space="preserve"> </v>
      </c>
      <c r="AB45" s="59" t="str">
        <f t="shared" si="14"/>
        <v xml:space="preserve"> </v>
      </c>
      <c r="AC45" s="59" t="str">
        <f t="shared" si="18"/>
        <v xml:space="preserve"> </v>
      </c>
      <c r="AD45" s="59" t="str">
        <f t="shared" si="18"/>
        <v xml:space="preserve"> </v>
      </c>
      <c r="AE45" s="59" t="str">
        <f t="shared" si="18"/>
        <v xml:space="preserve"> </v>
      </c>
      <c r="AF45" s="59" t="str">
        <f t="shared" si="18"/>
        <v xml:space="preserve"> </v>
      </c>
      <c r="AG45" s="59" t="str">
        <f t="shared" si="15"/>
        <v xml:space="preserve"> </v>
      </c>
      <c r="AH45" s="59" t="str">
        <f t="shared" si="19"/>
        <v xml:space="preserve"> </v>
      </c>
      <c r="AI45" s="59" t="str">
        <f t="shared" si="19"/>
        <v xml:space="preserve"> </v>
      </c>
      <c r="AJ45" s="59" t="str">
        <f t="shared" si="19"/>
        <v xml:space="preserve"> </v>
      </c>
      <c r="AK45" s="59" t="str">
        <f t="shared" si="19"/>
        <v xml:space="preserve"> </v>
      </c>
      <c r="AL45" s="59" t="str">
        <f t="shared" si="19"/>
        <v xml:space="preserve"> </v>
      </c>
      <c r="AM45" s="59" t="str">
        <f t="shared" si="19"/>
        <v xml:space="preserve"> </v>
      </c>
      <c r="AN45" s="59" t="str">
        <f t="shared" si="16"/>
        <v xml:space="preserve"> </v>
      </c>
      <c r="AO45" s="59" t="str">
        <f t="shared" si="16"/>
        <v xml:space="preserve"> </v>
      </c>
      <c r="AP45" s="59" t="str">
        <f t="shared" si="16"/>
        <v xml:space="preserve"> </v>
      </c>
      <c r="AQ45" s="59" t="str">
        <f t="shared" si="16"/>
        <v xml:space="preserve"> </v>
      </c>
      <c r="AR45" s="59" t="str">
        <f t="shared" si="16"/>
        <v xml:space="preserve"> </v>
      </c>
      <c r="AS45" s="59" t="str">
        <f t="shared" si="16"/>
        <v xml:space="preserve"> </v>
      </c>
      <c r="AT45" s="59" t="str">
        <f t="shared" si="16"/>
        <v xml:space="preserve"> </v>
      </c>
      <c r="AU45" s="60" t="str">
        <f t="shared" si="5"/>
        <v xml:space="preserve"> </v>
      </c>
      <c r="AV45" s="27" t="b">
        <f t="shared" si="11"/>
        <v>0</v>
      </c>
      <c r="AW45" s="27" t="b">
        <f t="shared" si="12"/>
        <v>0</v>
      </c>
      <c r="AX45" s="27" t="b">
        <f t="shared" si="13"/>
        <v>0</v>
      </c>
    </row>
    <row r="46" spans="1:50" x14ac:dyDescent="0.3">
      <c r="A46" s="36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146"/>
      <c r="Q46" s="54"/>
      <c r="R46" s="54"/>
      <c r="S46" s="54"/>
      <c r="T46" s="54"/>
      <c r="U46" s="56"/>
      <c r="V46" s="56"/>
      <c r="W46" s="61"/>
      <c r="X46" s="37" t="str">
        <f t="shared" si="2"/>
        <v xml:space="preserve"> </v>
      </c>
      <c r="Z46" s="59" t="str">
        <f t="shared" si="17"/>
        <v xml:space="preserve"> </v>
      </c>
      <c r="AA46" s="59" t="str">
        <f t="shared" si="17"/>
        <v xml:space="preserve"> </v>
      </c>
      <c r="AB46" s="59" t="str">
        <f t="shared" si="14"/>
        <v xml:space="preserve"> </v>
      </c>
      <c r="AC46" s="59" t="str">
        <f t="shared" si="18"/>
        <v xml:space="preserve"> </v>
      </c>
      <c r="AD46" s="59" t="str">
        <f t="shared" si="18"/>
        <v xml:space="preserve"> </v>
      </c>
      <c r="AE46" s="59" t="str">
        <f t="shared" si="18"/>
        <v xml:space="preserve"> </v>
      </c>
      <c r="AF46" s="59" t="str">
        <f t="shared" si="18"/>
        <v xml:space="preserve"> </v>
      </c>
      <c r="AG46" s="59" t="str">
        <f t="shared" si="15"/>
        <v xml:space="preserve"> </v>
      </c>
      <c r="AH46" s="59" t="str">
        <f t="shared" si="19"/>
        <v xml:space="preserve"> </v>
      </c>
      <c r="AI46" s="59" t="str">
        <f t="shared" si="19"/>
        <v xml:space="preserve"> </v>
      </c>
      <c r="AJ46" s="59" t="str">
        <f t="shared" si="19"/>
        <v xml:space="preserve"> </v>
      </c>
      <c r="AK46" s="59" t="str">
        <f t="shared" si="19"/>
        <v xml:space="preserve"> </v>
      </c>
      <c r="AL46" s="59" t="str">
        <f t="shared" si="19"/>
        <v xml:space="preserve"> </v>
      </c>
      <c r="AM46" s="59" t="str">
        <f t="shared" si="19"/>
        <v xml:space="preserve"> </v>
      </c>
      <c r="AN46" s="59" t="str">
        <f t="shared" si="16"/>
        <v xml:space="preserve"> </v>
      </c>
      <c r="AO46" s="59" t="str">
        <f t="shared" si="16"/>
        <v xml:space="preserve"> </v>
      </c>
      <c r="AP46" s="59" t="str">
        <f t="shared" si="16"/>
        <v xml:space="preserve"> </v>
      </c>
      <c r="AQ46" s="59" t="str">
        <f t="shared" si="16"/>
        <v xml:space="preserve"> </v>
      </c>
      <c r="AR46" s="59" t="str">
        <f t="shared" si="16"/>
        <v xml:space="preserve"> </v>
      </c>
      <c r="AS46" s="59" t="str">
        <f t="shared" si="16"/>
        <v xml:space="preserve"> </v>
      </c>
      <c r="AT46" s="59" t="str">
        <f t="shared" si="16"/>
        <v xml:space="preserve"> </v>
      </c>
      <c r="AU46" s="60"/>
      <c r="AV46" s="27" t="b">
        <f t="shared" si="11"/>
        <v>0</v>
      </c>
      <c r="AW46" s="27" t="b">
        <f t="shared" si="12"/>
        <v>0</v>
      </c>
      <c r="AX46" s="27" t="b">
        <f t="shared" si="13"/>
        <v>0</v>
      </c>
    </row>
    <row r="47" spans="1:50" x14ac:dyDescent="0.3">
      <c r="A47" s="36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146"/>
      <c r="Q47" s="54"/>
      <c r="R47" s="54"/>
      <c r="S47" s="54"/>
      <c r="T47" s="54"/>
      <c r="U47" s="56"/>
      <c r="V47" s="56"/>
      <c r="W47" s="61"/>
      <c r="X47" s="37" t="str">
        <f t="shared" si="2"/>
        <v xml:space="preserve"> </v>
      </c>
      <c r="Z47" s="59" t="str">
        <f t="shared" si="17"/>
        <v xml:space="preserve"> </v>
      </c>
      <c r="AA47" s="59" t="str">
        <f t="shared" si="17"/>
        <v xml:space="preserve"> </v>
      </c>
      <c r="AB47" s="59" t="str">
        <f t="shared" si="14"/>
        <v xml:space="preserve"> </v>
      </c>
      <c r="AC47" s="59" t="str">
        <f t="shared" si="18"/>
        <v xml:space="preserve"> </v>
      </c>
      <c r="AD47" s="59" t="str">
        <f t="shared" si="18"/>
        <v xml:space="preserve"> </v>
      </c>
      <c r="AE47" s="59" t="str">
        <f t="shared" si="18"/>
        <v xml:space="preserve"> </v>
      </c>
      <c r="AF47" s="59" t="str">
        <f t="shared" si="18"/>
        <v xml:space="preserve"> </v>
      </c>
      <c r="AG47" s="59" t="str">
        <f t="shared" si="15"/>
        <v xml:space="preserve"> </v>
      </c>
      <c r="AH47" s="59" t="str">
        <f t="shared" si="19"/>
        <v xml:space="preserve"> </v>
      </c>
      <c r="AI47" s="59" t="str">
        <f t="shared" si="19"/>
        <v xml:space="preserve"> </v>
      </c>
      <c r="AJ47" s="59" t="str">
        <f t="shared" si="19"/>
        <v xml:space="preserve"> </v>
      </c>
      <c r="AK47" s="59" t="str">
        <f t="shared" si="19"/>
        <v xml:space="preserve"> </v>
      </c>
      <c r="AL47" s="59" t="str">
        <f t="shared" si="19"/>
        <v xml:space="preserve"> </v>
      </c>
      <c r="AM47" s="59" t="str">
        <f t="shared" si="19"/>
        <v xml:space="preserve"> </v>
      </c>
      <c r="AN47" s="59" t="str">
        <f t="shared" si="16"/>
        <v xml:space="preserve"> </v>
      </c>
      <c r="AO47" s="59" t="str">
        <f t="shared" si="16"/>
        <v xml:space="preserve"> </v>
      </c>
      <c r="AP47" s="59" t="str">
        <f t="shared" si="16"/>
        <v xml:space="preserve"> </v>
      </c>
      <c r="AQ47" s="59" t="str">
        <f t="shared" si="16"/>
        <v xml:space="preserve"> </v>
      </c>
      <c r="AR47" s="59" t="str">
        <f t="shared" si="16"/>
        <v xml:space="preserve"> </v>
      </c>
      <c r="AS47" s="59" t="str">
        <f t="shared" si="16"/>
        <v xml:space="preserve"> </v>
      </c>
      <c r="AT47" s="59" t="str">
        <f t="shared" si="16"/>
        <v xml:space="preserve"> </v>
      </c>
      <c r="AU47" s="60"/>
      <c r="AV47" s="27" t="b">
        <f t="shared" si="11"/>
        <v>0</v>
      </c>
      <c r="AW47" s="27" t="b">
        <f t="shared" si="12"/>
        <v>0</v>
      </c>
      <c r="AX47" s="27" t="b">
        <f t="shared" si="13"/>
        <v>0</v>
      </c>
    </row>
    <row r="48" spans="1:50" x14ac:dyDescent="0.3">
      <c r="A48" s="36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146"/>
      <c r="Q48" s="54"/>
      <c r="R48" s="54"/>
      <c r="S48" s="54"/>
      <c r="T48" s="54"/>
      <c r="U48" s="56"/>
      <c r="V48" s="56"/>
      <c r="W48" s="61"/>
      <c r="X48" s="37" t="str">
        <f t="shared" si="2"/>
        <v xml:space="preserve"> </v>
      </c>
      <c r="Z48" s="59" t="str">
        <f t="shared" si="17"/>
        <v xml:space="preserve"> </v>
      </c>
      <c r="AA48" s="59" t="str">
        <f t="shared" si="17"/>
        <v xml:space="preserve"> </v>
      </c>
      <c r="AB48" s="59" t="str">
        <f t="shared" si="14"/>
        <v xml:space="preserve"> </v>
      </c>
      <c r="AC48" s="59" t="str">
        <f t="shared" si="18"/>
        <v xml:space="preserve"> </v>
      </c>
      <c r="AD48" s="59" t="str">
        <f t="shared" si="18"/>
        <v xml:space="preserve"> </v>
      </c>
      <c r="AE48" s="59" t="str">
        <f t="shared" si="18"/>
        <v xml:space="preserve"> </v>
      </c>
      <c r="AF48" s="59" t="str">
        <f t="shared" si="18"/>
        <v xml:space="preserve"> </v>
      </c>
      <c r="AG48" s="59" t="str">
        <f t="shared" si="15"/>
        <v xml:space="preserve"> </v>
      </c>
      <c r="AH48" s="59" t="str">
        <f t="shared" si="19"/>
        <v xml:space="preserve"> </v>
      </c>
      <c r="AI48" s="59" t="str">
        <f t="shared" si="19"/>
        <v xml:space="preserve"> </v>
      </c>
      <c r="AJ48" s="59" t="str">
        <f t="shared" si="19"/>
        <v xml:space="preserve"> </v>
      </c>
      <c r="AK48" s="59" t="str">
        <f t="shared" si="19"/>
        <v xml:space="preserve"> </v>
      </c>
      <c r="AL48" s="59" t="str">
        <f t="shared" si="19"/>
        <v xml:space="preserve"> </v>
      </c>
      <c r="AM48" s="59" t="str">
        <f t="shared" si="19"/>
        <v xml:space="preserve"> </v>
      </c>
      <c r="AN48" s="59" t="str">
        <f t="shared" si="16"/>
        <v xml:space="preserve"> </v>
      </c>
      <c r="AO48" s="59" t="str">
        <f t="shared" si="16"/>
        <v xml:space="preserve"> </v>
      </c>
      <c r="AP48" s="59" t="str">
        <f t="shared" si="16"/>
        <v xml:space="preserve"> </v>
      </c>
      <c r="AQ48" s="59" t="str">
        <f t="shared" si="16"/>
        <v xml:space="preserve"> </v>
      </c>
      <c r="AR48" s="59" t="str">
        <f t="shared" si="16"/>
        <v xml:space="preserve"> </v>
      </c>
      <c r="AS48" s="59" t="str">
        <f t="shared" si="16"/>
        <v xml:space="preserve"> </v>
      </c>
      <c r="AT48" s="59" t="str">
        <f t="shared" si="16"/>
        <v xml:space="preserve"> </v>
      </c>
      <c r="AU48" s="60"/>
      <c r="AV48" s="27" t="b">
        <f t="shared" si="11"/>
        <v>0</v>
      </c>
      <c r="AW48" s="27" t="b">
        <f t="shared" si="12"/>
        <v>0</v>
      </c>
      <c r="AX48" s="27" t="b">
        <f t="shared" si="13"/>
        <v>0</v>
      </c>
    </row>
    <row r="49" spans="1:56" x14ac:dyDescent="0.3">
      <c r="A49" s="36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146"/>
      <c r="Q49" s="54"/>
      <c r="R49" s="54"/>
      <c r="S49" s="54"/>
      <c r="T49" s="54"/>
      <c r="U49" s="56"/>
      <c r="V49" s="56"/>
      <c r="W49" s="61"/>
      <c r="X49" s="37" t="str">
        <f t="shared" si="2"/>
        <v xml:space="preserve"> </v>
      </c>
      <c r="Z49" s="59" t="str">
        <f t="shared" si="17"/>
        <v xml:space="preserve"> </v>
      </c>
      <c r="AA49" s="59" t="str">
        <f t="shared" si="17"/>
        <v xml:space="preserve"> </v>
      </c>
      <c r="AB49" s="59" t="str">
        <f t="shared" si="14"/>
        <v xml:space="preserve"> </v>
      </c>
      <c r="AC49" s="59" t="str">
        <f t="shared" si="18"/>
        <v xml:space="preserve"> </v>
      </c>
      <c r="AD49" s="59" t="str">
        <f t="shared" si="18"/>
        <v xml:space="preserve"> </v>
      </c>
      <c r="AE49" s="59" t="str">
        <f t="shared" si="18"/>
        <v xml:space="preserve"> </v>
      </c>
      <c r="AF49" s="59" t="str">
        <f t="shared" si="18"/>
        <v xml:space="preserve"> </v>
      </c>
      <c r="AG49" s="59" t="str">
        <f t="shared" si="15"/>
        <v xml:space="preserve"> </v>
      </c>
      <c r="AH49" s="59" t="str">
        <f t="shared" si="19"/>
        <v xml:space="preserve"> </v>
      </c>
      <c r="AI49" s="59" t="str">
        <f t="shared" si="19"/>
        <v xml:space="preserve"> </v>
      </c>
      <c r="AJ49" s="59" t="str">
        <f t="shared" si="19"/>
        <v xml:space="preserve"> </v>
      </c>
      <c r="AK49" s="59" t="str">
        <f t="shared" si="19"/>
        <v xml:space="preserve"> </v>
      </c>
      <c r="AL49" s="59" t="str">
        <f t="shared" si="19"/>
        <v xml:space="preserve"> </v>
      </c>
      <c r="AM49" s="59" t="str">
        <f t="shared" si="19"/>
        <v xml:space="preserve"> </v>
      </c>
      <c r="AN49" s="59" t="str">
        <f t="shared" si="16"/>
        <v xml:space="preserve"> </v>
      </c>
      <c r="AO49" s="59" t="str">
        <f t="shared" si="16"/>
        <v xml:space="preserve"> </v>
      </c>
      <c r="AP49" s="59" t="str">
        <f t="shared" si="16"/>
        <v xml:space="preserve"> </v>
      </c>
      <c r="AQ49" s="59" t="str">
        <f t="shared" si="16"/>
        <v xml:space="preserve"> </v>
      </c>
      <c r="AR49" s="59" t="str">
        <f t="shared" si="16"/>
        <v xml:space="preserve"> </v>
      </c>
      <c r="AS49" s="59" t="str">
        <f t="shared" si="16"/>
        <v xml:space="preserve"> </v>
      </c>
      <c r="AT49" s="59" t="str">
        <f t="shared" si="16"/>
        <v xml:space="preserve"> </v>
      </c>
      <c r="AU49" s="60"/>
      <c r="AV49" s="27" t="b">
        <f t="shared" si="11"/>
        <v>0</v>
      </c>
      <c r="AW49" s="27" t="b">
        <f t="shared" si="12"/>
        <v>0</v>
      </c>
      <c r="AX49" s="27" t="b">
        <f t="shared" si="13"/>
        <v>0</v>
      </c>
    </row>
    <row r="50" spans="1:56" x14ac:dyDescent="0.3">
      <c r="A50" s="36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146"/>
      <c r="Q50" s="54"/>
      <c r="R50" s="54"/>
      <c r="S50" s="54"/>
      <c r="T50" s="54"/>
      <c r="U50" s="56"/>
      <c r="V50" s="56"/>
      <c r="W50" s="61"/>
      <c r="X50" s="37" t="str">
        <f t="shared" si="2"/>
        <v xml:space="preserve"> </v>
      </c>
      <c r="Z50" s="59" t="str">
        <f t="shared" si="17"/>
        <v xml:space="preserve"> </v>
      </c>
      <c r="AA50" s="59" t="str">
        <f t="shared" si="17"/>
        <v xml:space="preserve"> </v>
      </c>
      <c r="AB50" s="59" t="str">
        <f t="shared" si="14"/>
        <v xml:space="preserve"> </v>
      </c>
      <c r="AC50" s="59" t="str">
        <f t="shared" si="18"/>
        <v xml:space="preserve"> </v>
      </c>
      <c r="AD50" s="59" t="str">
        <f t="shared" si="18"/>
        <v xml:space="preserve"> </v>
      </c>
      <c r="AE50" s="59" t="str">
        <f t="shared" si="18"/>
        <v xml:space="preserve"> </v>
      </c>
      <c r="AF50" s="59" t="str">
        <f t="shared" si="18"/>
        <v xml:space="preserve"> </v>
      </c>
      <c r="AG50" s="59" t="str">
        <f t="shared" si="15"/>
        <v xml:space="preserve"> </v>
      </c>
      <c r="AH50" s="59" t="str">
        <f t="shared" si="19"/>
        <v xml:space="preserve"> </v>
      </c>
      <c r="AI50" s="59" t="str">
        <f t="shared" si="19"/>
        <v xml:space="preserve"> </v>
      </c>
      <c r="AJ50" s="59" t="str">
        <f t="shared" si="19"/>
        <v xml:space="preserve"> </v>
      </c>
      <c r="AK50" s="59" t="str">
        <f t="shared" si="19"/>
        <v xml:space="preserve"> </v>
      </c>
      <c r="AL50" s="59" t="str">
        <f t="shared" si="19"/>
        <v xml:space="preserve"> </v>
      </c>
      <c r="AM50" s="59" t="str">
        <f t="shared" si="19"/>
        <v xml:space="preserve"> </v>
      </c>
      <c r="AN50" s="59" t="str">
        <f t="shared" si="16"/>
        <v xml:space="preserve"> </v>
      </c>
      <c r="AO50" s="59" t="str">
        <f t="shared" si="16"/>
        <v xml:space="preserve"> </v>
      </c>
      <c r="AP50" s="59" t="str">
        <f t="shared" si="16"/>
        <v xml:space="preserve"> </v>
      </c>
      <c r="AQ50" s="59" t="str">
        <f t="shared" si="16"/>
        <v xml:space="preserve"> </v>
      </c>
      <c r="AR50" s="59" t="str">
        <f t="shared" si="16"/>
        <v xml:space="preserve"> </v>
      </c>
      <c r="AS50" s="59" t="str">
        <f t="shared" si="16"/>
        <v xml:space="preserve"> </v>
      </c>
      <c r="AT50" s="59" t="str">
        <f t="shared" si="16"/>
        <v xml:space="preserve"> </v>
      </c>
      <c r="AU50" s="60"/>
      <c r="AV50" s="27" t="b">
        <f t="shared" si="11"/>
        <v>0</v>
      </c>
      <c r="AW50" s="27" t="b">
        <f t="shared" si="12"/>
        <v>0</v>
      </c>
      <c r="AX50" s="27" t="b">
        <f t="shared" si="13"/>
        <v>0</v>
      </c>
    </row>
    <row r="51" spans="1:56" x14ac:dyDescent="0.3">
      <c r="A51" s="36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146"/>
      <c r="Q51" s="54"/>
      <c r="R51" s="54"/>
      <c r="S51" s="54"/>
      <c r="T51" s="54"/>
      <c r="U51" s="56"/>
      <c r="V51" s="56"/>
      <c r="W51" s="61"/>
      <c r="X51" s="37" t="str">
        <f t="shared" si="2"/>
        <v xml:space="preserve"> </v>
      </c>
      <c r="Z51" s="59" t="str">
        <f t="shared" si="17"/>
        <v xml:space="preserve"> </v>
      </c>
      <c r="AA51" s="59" t="str">
        <f t="shared" si="17"/>
        <v xml:space="preserve"> </v>
      </c>
      <c r="AB51" s="59" t="str">
        <f t="shared" si="14"/>
        <v xml:space="preserve"> </v>
      </c>
      <c r="AC51" s="59" t="str">
        <f t="shared" si="18"/>
        <v xml:space="preserve"> </v>
      </c>
      <c r="AD51" s="59" t="str">
        <f t="shared" si="18"/>
        <v xml:space="preserve"> </v>
      </c>
      <c r="AE51" s="59" t="str">
        <f t="shared" si="18"/>
        <v xml:space="preserve"> </v>
      </c>
      <c r="AF51" s="59" t="str">
        <f t="shared" si="18"/>
        <v xml:space="preserve"> </v>
      </c>
      <c r="AG51" s="59" t="str">
        <f t="shared" si="15"/>
        <v xml:space="preserve"> </v>
      </c>
      <c r="AH51" s="59" t="str">
        <f t="shared" si="19"/>
        <v xml:space="preserve"> </v>
      </c>
      <c r="AI51" s="59" t="str">
        <f t="shared" si="19"/>
        <v xml:space="preserve"> </v>
      </c>
      <c r="AJ51" s="59" t="str">
        <f t="shared" si="19"/>
        <v xml:space="preserve"> </v>
      </c>
      <c r="AK51" s="59" t="str">
        <f t="shared" si="19"/>
        <v xml:space="preserve"> </v>
      </c>
      <c r="AL51" s="59" t="str">
        <f t="shared" si="19"/>
        <v xml:space="preserve"> </v>
      </c>
      <c r="AM51" s="59" t="str">
        <f t="shared" si="19"/>
        <v xml:space="preserve"> </v>
      </c>
      <c r="AN51" s="59" t="str">
        <f t="shared" si="16"/>
        <v xml:space="preserve"> </v>
      </c>
      <c r="AO51" s="59" t="str">
        <f t="shared" si="16"/>
        <v xml:space="preserve"> </v>
      </c>
      <c r="AP51" s="59" t="str">
        <f t="shared" si="16"/>
        <v xml:space="preserve"> </v>
      </c>
      <c r="AQ51" s="59" t="str">
        <f t="shared" si="16"/>
        <v xml:space="preserve"> </v>
      </c>
      <c r="AR51" s="59" t="str">
        <f t="shared" si="16"/>
        <v xml:space="preserve"> </v>
      </c>
      <c r="AS51" s="59" t="str">
        <f t="shared" si="16"/>
        <v xml:space="preserve"> </v>
      </c>
      <c r="AT51" s="59" t="str">
        <f t="shared" si="16"/>
        <v xml:space="preserve"> </v>
      </c>
      <c r="AU51" s="60"/>
      <c r="AV51" s="27" t="b">
        <f t="shared" si="11"/>
        <v>0</v>
      </c>
      <c r="AW51" s="27" t="b">
        <f t="shared" si="12"/>
        <v>0</v>
      </c>
      <c r="AX51" s="27" t="b">
        <f t="shared" si="13"/>
        <v>0</v>
      </c>
    </row>
    <row r="52" spans="1:56" x14ac:dyDescent="0.3">
      <c r="A52" s="36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146"/>
      <c r="Q52" s="54"/>
      <c r="R52" s="54"/>
      <c r="S52" s="54"/>
      <c r="T52" s="54"/>
      <c r="U52" s="56"/>
      <c r="V52" s="56"/>
      <c r="W52" s="61"/>
      <c r="X52" s="37" t="str">
        <f t="shared" si="2"/>
        <v xml:space="preserve"> </v>
      </c>
      <c r="Z52" s="59" t="str">
        <f t="shared" si="17"/>
        <v xml:space="preserve"> </v>
      </c>
      <c r="AA52" s="59" t="str">
        <f t="shared" si="17"/>
        <v xml:space="preserve"> </v>
      </c>
      <c r="AB52" s="59" t="str">
        <f t="shared" si="14"/>
        <v xml:space="preserve"> </v>
      </c>
      <c r="AC52" s="59" t="str">
        <f t="shared" si="18"/>
        <v xml:space="preserve"> </v>
      </c>
      <c r="AD52" s="59" t="str">
        <f t="shared" si="18"/>
        <v xml:space="preserve"> </v>
      </c>
      <c r="AE52" s="59" t="str">
        <f t="shared" si="18"/>
        <v xml:space="preserve"> </v>
      </c>
      <c r="AF52" s="59" t="str">
        <f t="shared" si="18"/>
        <v xml:space="preserve"> </v>
      </c>
      <c r="AG52" s="59" t="str">
        <f t="shared" si="15"/>
        <v xml:space="preserve"> </v>
      </c>
      <c r="AH52" s="59" t="str">
        <f t="shared" si="19"/>
        <v xml:space="preserve"> </v>
      </c>
      <c r="AI52" s="59" t="str">
        <f t="shared" si="19"/>
        <v xml:space="preserve"> </v>
      </c>
      <c r="AJ52" s="59" t="str">
        <f t="shared" si="19"/>
        <v xml:space="preserve"> </v>
      </c>
      <c r="AK52" s="59" t="str">
        <f t="shared" si="19"/>
        <v xml:space="preserve"> </v>
      </c>
      <c r="AL52" s="59" t="str">
        <f t="shared" si="19"/>
        <v xml:space="preserve"> </v>
      </c>
      <c r="AM52" s="59" t="str">
        <f t="shared" si="19"/>
        <v xml:space="preserve"> </v>
      </c>
      <c r="AN52" s="59" t="str">
        <f t="shared" si="16"/>
        <v xml:space="preserve"> </v>
      </c>
      <c r="AO52" s="59" t="str">
        <f t="shared" si="16"/>
        <v xml:space="preserve"> </v>
      </c>
      <c r="AP52" s="59" t="str">
        <f t="shared" si="16"/>
        <v xml:space="preserve"> </v>
      </c>
      <c r="AQ52" s="59" t="str">
        <f t="shared" si="16"/>
        <v xml:space="preserve"> </v>
      </c>
      <c r="AR52" s="59" t="str">
        <f t="shared" si="16"/>
        <v xml:space="preserve"> </v>
      </c>
      <c r="AS52" s="59" t="str">
        <f t="shared" si="16"/>
        <v xml:space="preserve"> </v>
      </c>
      <c r="AT52" s="59" t="str">
        <f t="shared" si="16"/>
        <v xml:space="preserve"> </v>
      </c>
      <c r="AU52" s="60"/>
      <c r="AV52" s="27" t="b">
        <f t="shared" si="11"/>
        <v>0</v>
      </c>
      <c r="AW52" s="27" t="b">
        <f t="shared" si="12"/>
        <v>0</v>
      </c>
      <c r="AX52" s="27" t="b">
        <f t="shared" si="13"/>
        <v>0</v>
      </c>
    </row>
    <row r="53" spans="1:56" x14ac:dyDescent="0.3">
      <c r="A53" s="36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146"/>
      <c r="Q53" s="54"/>
      <c r="R53" s="54"/>
      <c r="S53" s="54"/>
      <c r="T53" s="54"/>
      <c r="U53" s="56"/>
      <c r="V53" s="56"/>
      <c r="W53" s="61"/>
      <c r="X53" s="37" t="str">
        <f t="shared" si="2"/>
        <v xml:space="preserve"> </v>
      </c>
      <c r="Z53" s="59" t="str">
        <f t="shared" si="17"/>
        <v xml:space="preserve"> </v>
      </c>
      <c r="AA53" s="59" t="str">
        <f t="shared" si="17"/>
        <v xml:space="preserve"> </v>
      </c>
      <c r="AB53" s="59" t="str">
        <f t="shared" si="14"/>
        <v xml:space="preserve"> </v>
      </c>
      <c r="AC53" s="59" t="str">
        <f t="shared" si="18"/>
        <v xml:space="preserve"> </v>
      </c>
      <c r="AD53" s="59" t="str">
        <f t="shared" si="18"/>
        <v xml:space="preserve"> </v>
      </c>
      <c r="AE53" s="59" t="str">
        <f t="shared" si="18"/>
        <v xml:space="preserve"> </v>
      </c>
      <c r="AF53" s="59" t="str">
        <f t="shared" si="18"/>
        <v xml:space="preserve"> </v>
      </c>
      <c r="AG53" s="59" t="str">
        <f t="shared" si="15"/>
        <v xml:space="preserve"> </v>
      </c>
      <c r="AH53" s="59" t="str">
        <f t="shared" si="19"/>
        <v xml:space="preserve"> </v>
      </c>
      <c r="AI53" s="59" t="str">
        <f t="shared" si="19"/>
        <v xml:space="preserve"> </v>
      </c>
      <c r="AJ53" s="59" t="str">
        <f t="shared" si="19"/>
        <v xml:space="preserve"> </v>
      </c>
      <c r="AK53" s="59" t="str">
        <f t="shared" si="19"/>
        <v xml:space="preserve"> </v>
      </c>
      <c r="AL53" s="59" t="str">
        <f t="shared" si="19"/>
        <v xml:space="preserve"> </v>
      </c>
      <c r="AM53" s="59" t="str">
        <f t="shared" si="19"/>
        <v xml:space="preserve"> </v>
      </c>
      <c r="AN53" s="59" t="str">
        <f t="shared" si="16"/>
        <v xml:space="preserve"> </v>
      </c>
      <c r="AO53" s="59" t="str">
        <f t="shared" si="16"/>
        <v xml:space="preserve"> </v>
      </c>
      <c r="AP53" s="59" t="str">
        <f t="shared" si="16"/>
        <v xml:space="preserve"> </v>
      </c>
      <c r="AQ53" s="59" t="str">
        <f t="shared" si="16"/>
        <v xml:space="preserve"> </v>
      </c>
      <c r="AR53" s="59" t="str">
        <f t="shared" si="16"/>
        <v xml:space="preserve"> </v>
      </c>
      <c r="AS53" s="59" t="str">
        <f t="shared" si="16"/>
        <v xml:space="preserve"> </v>
      </c>
      <c r="AT53" s="59" t="str">
        <f t="shared" si="16"/>
        <v xml:space="preserve"> </v>
      </c>
      <c r="AU53" s="60"/>
      <c r="AV53" s="27" t="b">
        <f t="shared" si="11"/>
        <v>0</v>
      </c>
      <c r="AW53" s="27" t="b">
        <f t="shared" si="12"/>
        <v>0</v>
      </c>
      <c r="AX53" s="27" t="b">
        <f t="shared" si="13"/>
        <v>0</v>
      </c>
    </row>
    <row r="54" spans="1:56" x14ac:dyDescent="0.3">
      <c r="A54" s="36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146"/>
      <c r="Q54" s="54"/>
      <c r="R54" s="54"/>
      <c r="S54" s="54"/>
      <c r="T54" s="54"/>
      <c r="U54" s="56"/>
      <c r="V54" s="56"/>
      <c r="W54" s="61"/>
      <c r="X54" s="37" t="str">
        <f t="shared" si="2"/>
        <v xml:space="preserve"> </v>
      </c>
      <c r="Z54" s="59" t="str">
        <f t="shared" si="17"/>
        <v xml:space="preserve"> </v>
      </c>
      <c r="AA54" s="59" t="str">
        <f t="shared" si="17"/>
        <v xml:space="preserve"> </v>
      </c>
      <c r="AB54" s="59" t="str">
        <f t="shared" si="14"/>
        <v xml:space="preserve"> </v>
      </c>
      <c r="AC54" s="59" t="str">
        <f t="shared" si="18"/>
        <v xml:space="preserve"> </v>
      </c>
      <c r="AD54" s="59" t="str">
        <f t="shared" si="18"/>
        <v xml:space="preserve"> </v>
      </c>
      <c r="AE54" s="59" t="str">
        <f t="shared" si="18"/>
        <v xml:space="preserve"> </v>
      </c>
      <c r="AF54" s="59" t="str">
        <f t="shared" si="18"/>
        <v xml:space="preserve"> </v>
      </c>
      <c r="AG54" s="59" t="str">
        <f t="shared" si="15"/>
        <v xml:space="preserve"> </v>
      </c>
      <c r="AH54" s="59" t="str">
        <f t="shared" si="19"/>
        <v xml:space="preserve"> </v>
      </c>
      <c r="AI54" s="59" t="str">
        <f t="shared" si="19"/>
        <v xml:space="preserve"> </v>
      </c>
      <c r="AJ54" s="59" t="str">
        <f t="shared" si="19"/>
        <v xml:space="preserve"> </v>
      </c>
      <c r="AK54" s="59" t="str">
        <f t="shared" si="19"/>
        <v xml:space="preserve"> </v>
      </c>
      <c r="AL54" s="59" t="str">
        <f t="shared" si="19"/>
        <v xml:space="preserve"> </v>
      </c>
      <c r="AM54" s="59" t="str">
        <f t="shared" si="19"/>
        <v xml:space="preserve"> </v>
      </c>
      <c r="AN54" s="59" t="str">
        <f t="shared" si="16"/>
        <v xml:space="preserve"> </v>
      </c>
      <c r="AO54" s="59" t="str">
        <f t="shared" si="16"/>
        <v xml:space="preserve"> </v>
      </c>
      <c r="AP54" s="59" t="str">
        <f t="shared" si="16"/>
        <v xml:space="preserve"> </v>
      </c>
      <c r="AQ54" s="59" t="str">
        <f t="shared" si="16"/>
        <v xml:space="preserve"> </v>
      </c>
      <c r="AR54" s="59" t="str">
        <f t="shared" si="16"/>
        <v xml:space="preserve"> </v>
      </c>
      <c r="AS54" s="59" t="str">
        <f t="shared" si="16"/>
        <v xml:space="preserve"> </v>
      </c>
      <c r="AT54" s="59" t="str">
        <f t="shared" si="16"/>
        <v xml:space="preserve"> </v>
      </c>
      <c r="AU54" s="60"/>
      <c r="AV54" s="27" t="b">
        <f t="shared" si="11"/>
        <v>0</v>
      </c>
      <c r="AW54" s="27" t="b">
        <f t="shared" si="12"/>
        <v>0</v>
      </c>
      <c r="AX54" s="27" t="b">
        <f t="shared" si="13"/>
        <v>0</v>
      </c>
    </row>
    <row r="55" spans="1:56" x14ac:dyDescent="0.3">
      <c r="A55" s="36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146"/>
      <c r="Q55" s="54"/>
      <c r="R55" s="54"/>
      <c r="S55" s="54"/>
      <c r="T55" s="54"/>
      <c r="U55" s="56"/>
      <c r="V55" s="56"/>
      <c r="W55" s="61"/>
      <c r="X55" s="37" t="str">
        <f t="shared" si="2"/>
        <v xml:space="preserve"> </v>
      </c>
      <c r="Z55" s="59" t="str">
        <f t="shared" si="17"/>
        <v xml:space="preserve"> </v>
      </c>
      <c r="AA55" s="59" t="str">
        <f t="shared" si="17"/>
        <v xml:space="preserve"> </v>
      </c>
      <c r="AB55" s="59" t="str">
        <f t="shared" si="14"/>
        <v xml:space="preserve"> </v>
      </c>
      <c r="AC55" s="59" t="str">
        <f t="shared" si="18"/>
        <v xml:space="preserve"> </v>
      </c>
      <c r="AD55" s="59" t="str">
        <f t="shared" si="18"/>
        <v xml:space="preserve"> </v>
      </c>
      <c r="AE55" s="59" t="str">
        <f t="shared" si="18"/>
        <v xml:space="preserve"> </v>
      </c>
      <c r="AF55" s="59" t="str">
        <f t="shared" si="18"/>
        <v xml:space="preserve"> </v>
      </c>
      <c r="AG55" s="59" t="str">
        <f t="shared" si="15"/>
        <v xml:space="preserve"> </v>
      </c>
      <c r="AH55" s="59" t="str">
        <f t="shared" si="19"/>
        <v xml:space="preserve"> </v>
      </c>
      <c r="AI55" s="59" t="str">
        <f t="shared" si="19"/>
        <v xml:space="preserve"> </v>
      </c>
      <c r="AJ55" s="59" t="str">
        <f t="shared" si="19"/>
        <v xml:space="preserve"> </v>
      </c>
      <c r="AK55" s="59" t="str">
        <f t="shared" si="19"/>
        <v xml:space="preserve"> </v>
      </c>
      <c r="AL55" s="59" t="str">
        <f t="shared" si="19"/>
        <v xml:space="preserve"> </v>
      </c>
      <c r="AM55" s="59" t="str">
        <f t="shared" si="19"/>
        <v xml:space="preserve"> </v>
      </c>
      <c r="AN55" s="59" t="str">
        <f t="shared" si="16"/>
        <v xml:space="preserve"> </v>
      </c>
      <c r="AO55" s="59" t="str">
        <f t="shared" si="16"/>
        <v xml:space="preserve"> </v>
      </c>
      <c r="AP55" s="59" t="str">
        <f t="shared" si="16"/>
        <v xml:space="preserve"> </v>
      </c>
      <c r="AQ55" s="59" t="str">
        <f t="shared" si="16"/>
        <v xml:space="preserve"> </v>
      </c>
      <c r="AR55" s="59" t="str">
        <f t="shared" si="16"/>
        <v xml:space="preserve"> </v>
      </c>
      <c r="AS55" s="59" t="str">
        <f t="shared" si="16"/>
        <v xml:space="preserve"> </v>
      </c>
      <c r="AT55" s="59" t="str">
        <f t="shared" si="16"/>
        <v xml:space="preserve"> </v>
      </c>
      <c r="AU55" s="60"/>
      <c r="AV55" s="27" t="b">
        <f t="shared" si="11"/>
        <v>0</v>
      </c>
      <c r="AW55" s="27" t="b">
        <f t="shared" si="12"/>
        <v>0</v>
      </c>
      <c r="AX55" s="27" t="b">
        <f t="shared" si="13"/>
        <v>0</v>
      </c>
    </row>
    <row r="56" spans="1:56" x14ac:dyDescent="0.3">
      <c r="A56" s="36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146"/>
      <c r="Q56" s="54"/>
      <c r="R56" s="54"/>
      <c r="S56" s="54"/>
      <c r="T56" s="54"/>
      <c r="U56" s="56"/>
      <c r="V56" s="56"/>
      <c r="W56" s="61"/>
      <c r="X56" s="37" t="str">
        <f t="shared" si="2"/>
        <v xml:space="preserve"> </v>
      </c>
      <c r="Z56" s="59" t="str">
        <f t="shared" si="17"/>
        <v xml:space="preserve"> </v>
      </c>
      <c r="AA56" s="59" t="str">
        <f t="shared" si="17"/>
        <v xml:space="preserve"> </v>
      </c>
      <c r="AB56" s="59" t="str">
        <f t="shared" si="14"/>
        <v xml:space="preserve"> </v>
      </c>
      <c r="AC56" s="59" t="str">
        <f t="shared" si="18"/>
        <v xml:space="preserve"> </v>
      </c>
      <c r="AD56" s="59" t="str">
        <f t="shared" si="18"/>
        <v xml:space="preserve"> </v>
      </c>
      <c r="AE56" s="59" t="str">
        <f t="shared" si="18"/>
        <v xml:space="preserve"> </v>
      </c>
      <c r="AF56" s="59" t="str">
        <f t="shared" si="18"/>
        <v xml:space="preserve"> </v>
      </c>
      <c r="AG56" s="59" t="str">
        <f t="shared" si="15"/>
        <v xml:space="preserve"> </v>
      </c>
      <c r="AH56" s="59" t="str">
        <f t="shared" si="19"/>
        <v xml:space="preserve"> </v>
      </c>
      <c r="AI56" s="59" t="str">
        <f t="shared" si="19"/>
        <v xml:space="preserve"> </v>
      </c>
      <c r="AJ56" s="59" t="str">
        <f t="shared" si="19"/>
        <v xml:space="preserve"> </v>
      </c>
      <c r="AK56" s="59" t="str">
        <f t="shared" si="19"/>
        <v xml:space="preserve"> </v>
      </c>
      <c r="AL56" s="59" t="str">
        <f t="shared" si="19"/>
        <v xml:space="preserve"> </v>
      </c>
      <c r="AM56" s="59" t="str">
        <f t="shared" si="19"/>
        <v xml:space="preserve"> </v>
      </c>
      <c r="AN56" s="59" t="str">
        <f t="shared" si="16"/>
        <v xml:space="preserve"> </v>
      </c>
      <c r="AO56" s="59" t="str">
        <f t="shared" si="16"/>
        <v xml:space="preserve"> </v>
      </c>
      <c r="AP56" s="59" t="str">
        <f t="shared" si="16"/>
        <v xml:space="preserve"> </v>
      </c>
      <c r="AQ56" s="59" t="str">
        <f t="shared" si="16"/>
        <v xml:space="preserve"> </v>
      </c>
      <c r="AR56" s="59" t="str">
        <f t="shared" si="16"/>
        <v xml:space="preserve"> </v>
      </c>
      <c r="AS56" s="59" t="str">
        <f t="shared" si="16"/>
        <v xml:space="preserve"> </v>
      </c>
      <c r="AT56" s="59" t="str">
        <f t="shared" si="16"/>
        <v xml:space="preserve"> </v>
      </c>
      <c r="AU56" s="60" t="str">
        <f>IF(ISBLANK($A56)," ",SUM(Z56:AT56))</f>
        <v xml:space="preserve"> </v>
      </c>
      <c r="AV56" s="27" t="b">
        <f t="shared" si="11"/>
        <v>0</v>
      </c>
      <c r="AW56" s="27" t="b">
        <f t="shared" si="12"/>
        <v>0</v>
      </c>
      <c r="AX56" s="27" t="b">
        <f t="shared" si="13"/>
        <v>0</v>
      </c>
    </row>
    <row r="57" spans="1:56" x14ac:dyDescent="0.3">
      <c r="A57" s="36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146"/>
      <c r="Q57" s="54"/>
      <c r="R57" s="54"/>
      <c r="S57" s="54"/>
      <c r="T57" s="54"/>
      <c r="U57" s="56"/>
      <c r="V57" s="56"/>
      <c r="W57" s="61"/>
      <c r="X57" s="37" t="str">
        <f t="shared" si="2"/>
        <v xml:space="preserve"> </v>
      </c>
      <c r="Z57" s="59" t="str">
        <f t="shared" si="17"/>
        <v xml:space="preserve"> </v>
      </c>
      <c r="AA57" s="59" t="str">
        <f t="shared" si="17"/>
        <v xml:space="preserve"> </v>
      </c>
      <c r="AB57" s="59" t="str">
        <f t="shared" si="14"/>
        <v xml:space="preserve"> </v>
      </c>
      <c r="AC57" s="59" t="str">
        <f t="shared" si="18"/>
        <v xml:space="preserve"> </v>
      </c>
      <c r="AD57" s="59" t="str">
        <f t="shared" si="18"/>
        <v xml:space="preserve"> </v>
      </c>
      <c r="AE57" s="59" t="str">
        <f t="shared" si="18"/>
        <v xml:space="preserve"> </v>
      </c>
      <c r="AF57" s="59" t="str">
        <f t="shared" si="18"/>
        <v xml:space="preserve"> </v>
      </c>
      <c r="AG57" s="59" t="str">
        <f t="shared" si="15"/>
        <v xml:space="preserve"> </v>
      </c>
      <c r="AH57" s="59" t="str">
        <f t="shared" si="19"/>
        <v xml:space="preserve"> </v>
      </c>
      <c r="AI57" s="59" t="str">
        <f t="shared" si="19"/>
        <v xml:space="preserve"> </v>
      </c>
      <c r="AJ57" s="59" t="str">
        <f t="shared" si="19"/>
        <v xml:space="preserve"> </v>
      </c>
      <c r="AK57" s="59" t="str">
        <f t="shared" si="19"/>
        <v xml:space="preserve"> </v>
      </c>
      <c r="AL57" s="59" t="str">
        <f t="shared" si="19"/>
        <v xml:space="preserve"> </v>
      </c>
      <c r="AM57" s="59" t="str">
        <f t="shared" si="19"/>
        <v xml:space="preserve"> </v>
      </c>
      <c r="AN57" s="59" t="str">
        <f t="shared" si="16"/>
        <v xml:space="preserve"> </v>
      </c>
      <c r="AO57" s="59" t="str">
        <f t="shared" si="16"/>
        <v xml:space="preserve"> </v>
      </c>
      <c r="AP57" s="59" t="str">
        <f t="shared" si="16"/>
        <v xml:space="preserve"> </v>
      </c>
      <c r="AQ57" s="59" t="str">
        <f t="shared" si="16"/>
        <v xml:space="preserve"> </v>
      </c>
      <c r="AR57" s="59" t="str">
        <f t="shared" si="16"/>
        <v xml:space="preserve"> </v>
      </c>
      <c r="AS57" s="59" t="str">
        <f t="shared" si="16"/>
        <v xml:space="preserve"> </v>
      </c>
      <c r="AT57" s="59" t="str">
        <f t="shared" si="16"/>
        <v xml:space="preserve"> </v>
      </c>
      <c r="AU57" s="60" t="str">
        <f>IF(ISBLANK($A57)," ",SUM(Z57:AT57))</f>
        <v xml:space="preserve"> </v>
      </c>
      <c r="AV57" s="27" t="b">
        <f t="shared" si="11"/>
        <v>0</v>
      </c>
      <c r="AW57" s="27" t="b">
        <f t="shared" si="12"/>
        <v>0</v>
      </c>
      <c r="AX57" s="27" t="b">
        <f t="shared" si="13"/>
        <v>0</v>
      </c>
    </row>
    <row r="58" spans="1:56" x14ac:dyDescent="0.3">
      <c r="A58" s="36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146"/>
      <c r="Q58" s="54"/>
      <c r="R58" s="54"/>
      <c r="S58" s="54"/>
      <c r="T58" s="54"/>
      <c r="U58" s="56"/>
      <c r="V58" s="56"/>
      <c r="W58" s="61"/>
      <c r="X58" s="37" t="str">
        <f t="shared" si="2"/>
        <v xml:space="preserve"> </v>
      </c>
      <c r="Z58" s="59" t="str">
        <f t="shared" si="17"/>
        <v xml:space="preserve"> </v>
      </c>
      <c r="AA58" s="59" t="str">
        <f t="shared" si="17"/>
        <v xml:space="preserve"> </v>
      </c>
      <c r="AB58" s="59" t="str">
        <f t="shared" si="14"/>
        <v xml:space="preserve"> </v>
      </c>
      <c r="AC58" s="59" t="str">
        <f t="shared" si="18"/>
        <v xml:space="preserve"> </v>
      </c>
      <c r="AD58" s="59" t="str">
        <f t="shared" si="18"/>
        <v xml:space="preserve"> </v>
      </c>
      <c r="AE58" s="59" t="str">
        <f t="shared" si="18"/>
        <v xml:space="preserve"> </v>
      </c>
      <c r="AF58" s="59" t="str">
        <f t="shared" si="18"/>
        <v xml:space="preserve"> </v>
      </c>
      <c r="AG58" s="59" t="str">
        <f t="shared" si="15"/>
        <v xml:space="preserve"> </v>
      </c>
      <c r="AH58" s="59" t="str">
        <f t="shared" si="19"/>
        <v xml:space="preserve"> </v>
      </c>
      <c r="AI58" s="59" t="str">
        <f t="shared" si="19"/>
        <v xml:space="preserve"> </v>
      </c>
      <c r="AJ58" s="59" t="str">
        <f t="shared" si="19"/>
        <v xml:space="preserve"> </v>
      </c>
      <c r="AK58" s="59" t="str">
        <f t="shared" si="19"/>
        <v xml:space="preserve"> </v>
      </c>
      <c r="AL58" s="59" t="str">
        <f t="shared" si="19"/>
        <v xml:space="preserve"> </v>
      </c>
      <c r="AM58" s="59" t="str">
        <f t="shared" si="19"/>
        <v xml:space="preserve"> </v>
      </c>
      <c r="AN58" s="59" t="str">
        <f t="shared" si="16"/>
        <v xml:space="preserve"> </v>
      </c>
      <c r="AO58" s="59" t="str">
        <f t="shared" si="16"/>
        <v xml:space="preserve"> </v>
      </c>
      <c r="AP58" s="59" t="str">
        <f t="shared" si="16"/>
        <v xml:space="preserve"> </v>
      </c>
      <c r="AQ58" s="59" t="str">
        <f t="shared" si="16"/>
        <v xml:space="preserve"> </v>
      </c>
      <c r="AR58" s="59" t="str">
        <f t="shared" si="16"/>
        <v xml:space="preserve"> </v>
      </c>
      <c r="AS58" s="59" t="str">
        <f t="shared" si="16"/>
        <v xml:space="preserve"> </v>
      </c>
      <c r="AT58" s="59" t="str">
        <f t="shared" si="16"/>
        <v xml:space="preserve"> </v>
      </c>
      <c r="AU58" s="60" t="str">
        <f>IF(ISBLANK($A58)," ",SUM(Z58:AT58))</f>
        <v xml:space="preserve"> </v>
      </c>
      <c r="AV58" s="27" t="b">
        <f t="shared" si="11"/>
        <v>0</v>
      </c>
      <c r="AW58" s="27" t="b">
        <f t="shared" si="12"/>
        <v>0</v>
      </c>
      <c r="AX58" s="27" t="b">
        <f t="shared" si="13"/>
        <v>0</v>
      </c>
    </row>
    <row r="59" spans="1:56" ht="14.4" thickBot="1" x14ac:dyDescent="0.35">
      <c r="A59" s="36"/>
      <c r="B59" s="65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152"/>
      <c r="Q59" s="66"/>
      <c r="R59" s="66"/>
      <c r="S59" s="66"/>
      <c r="T59" s="66"/>
      <c r="U59" s="67"/>
      <c r="V59" s="67"/>
      <c r="W59" s="68"/>
      <c r="X59" s="37" t="str">
        <f t="shared" si="2"/>
        <v xml:space="preserve"> </v>
      </c>
      <c r="Z59" s="59" t="str">
        <f t="shared" si="17"/>
        <v xml:space="preserve"> </v>
      </c>
      <c r="AA59" s="59" t="str">
        <f t="shared" si="17"/>
        <v xml:space="preserve"> </v>
      </c>
      <c r="AB59" s="59" t="str">
        <f t="shared" si="14"/>
        <v xml:space="preserve"> </v>
      </c>
      <c r="AC59" s="59" t="str">
        <f t="shared" si="18"/>
        <v xml:space="preserve"> </v>
      </c>
      <c r="AD59" s="59" t="str">
        <f t="shared" si="18"/>
        <v xml:space="preserve"> </v>
      </c>
      <c r="AE59" s="59" t="str">
        <f t="shared" si="18"/>
        <v xml:space="preserve"> </v>
      </c>
      <c r="AF59" s="59" t="str">
        <f t="shared" si="18"/>
        <v xml:space="preserve"> </v>
      </c>
      <c r="AG59" s="59" t="str">
        <f t="shared" si="15"/>
        <v xml:space="preserve"> </v>
      </c>
      <c r="AH59" s="59" t="str">
        <f t="shared" si="19"/>
        <v xml:space="preserve"> </v>
      </c>
      <c r="AI59" s="59" t="str">
        <f t="shared" si="19"/>
        <v xml:space="preserve"> </v>
      </c>
      <c r="AJ59" s="59" t="str">
        <f t="shared" si="19"/>
        <v xml:space="preserve"> </v>
      </c>
      <c r="AK59" s="59" t="str">
        <f t="shared" si="19"/>
        <v xml:space="preserve"> </v>
      </c>
      <c r="AL59" s="59" t="str">
        <f t="shared" si="19"/>
        <v xml:space="preserve"> </v>
      </c>
      <c r="AM59" s="59" t="str">
        <f t="shared" si="19"/>
        <v xml:space="preserve"> </v>
      </c>
      <c r="AN59" s="59" t="str">
        <f t="shared" si="16"/>
        <v xml:space="preserve"> </v>
      </c>
      <c r="AO59" s="59" t="str">
        <f t="shared" si="16"/>
        <v xml:space="preserve"> </v>
      </c>
      <c r="AP59" s="59" t="str">
        <f t="shared" si="16"/>
        <v xml:space="preserve"> </v>
      </c>
      <c r="AQ59" s="59" t="str">
        <f t="shared" si="16"/>
        <v xml:space="preserve"> </v>
      </c>
      <c r="AR59" s="59" t="str">
        <f t="shared" si="16"/>
        <v xml:space="preserve"> </v>
      </c>
      <c r="AS59" s="59" t="str">
        <f t="shared" si="16"/>
        <v xml:space="preserve"> </v>
      </c>
      <c r="AT59" s="59" t="str">
        <f t="shared" si="16"/>
        <v xml:space="preserve"> </v>
      </c>
      <c r="AU59" s="60" t="str">
        <f>IF(ISBLANK($A59)," ",SUM(Z59:AT59))</f>
        <v xml:space="preserve"> </v>
      </c>
      <c r="AV59" s="27" t="b">
        <f t="shared" si="11"/>
        <v>0</v>
      </c>
      <c r="AW59" s="27" t="b">
        <f t="shared" si="12"/>
        <v>0</v>
      </c>
      <c r="AX59" s="27" t="b">
        <f t="shared" si="13"/>
        <v>0</v>
      </c>
    </row>
    <row r="60" spans="1:56" ht="12.75" customHeight="1" x14ac:dyDescent="0.3">
      <c r="A60" s="35"/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153"/>
      <c r="Q60" s="39"/>
      <c r="R60" s="39"/>
      <c r="S60" s="39"/>
      <c r="T60" s="39"/>
      <c r="U60" s="39"/>
      <c r="V60" s="39"/>
      <c r="W60" s="39"/>
      <c r="X60" s="40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5"/>
      <c r="AW60" s="43"/>
      <c r="AX60" s="43"/>
      <c r="AY60" s="43"/>
      <c r="AZ60" s="43"/>
      <c r="BA60" s="43"/>
      <c r="BB60" s="43"/>
      <c r="BC60" s="43"/>
      <c r="BD60" s="43"/>
    </row>
    <row r="61" spans="1:56" ht="14.4" thickBot="1" x14ac:dyDescent="0.35">
      <c r="A61" s="35"/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153"/>
      <c r="Q61" s="39"/>
      <c r="R61" s="39"/>
      <c r="S61" s="39"/>
      <c r="T61" s="39"/>
      <c r="U61" s="39"/>
      <c r="V61" s="39"/>
      <c r="W61" s="39"/>
      <c r="X61" s="40"/>
      <c r="Z61" s="43" t="str">
        <f t="shared" ref="Z61:AE61" si="20">IF(ISBLANK($A61),"",IF(B61=B$9,1,0))</f>
        <v/>
      </c>
      <c r="AA61" s="43" t="str">
        <f t="shared" si="20"/>
        <v/>
      </c>
      <c r="AB61" s="43" t="str">
        <f t="shared" si="20"/>
        <v/>
      </c>
      <c r="AC61" s="43" t="str">
        <f t="shared" si="20"/>
        <v/>
      </c>
      <c r="AD61" s="43" t="str">
        <f t="shared" si="20"/>
        <v/>
      </c>
      <c r="AE61" s="43" t="str">
        <f t="shared" si="20"/>
        <v/>
      </c>
      <c r="AF61" s="43" t="str">
        <f>IF(ISBLANK($A61),"",IF(#REF!=#REF!,1,0))</f>
        <v/>
      </c>
      <c r="AG61" s="43" t="str">
        <f>IF(ISBLANK($A61),"",IF(L61=L$9,1,0))</f>
        <v/>
      </c>
      <c r="AH61" s="43" t="str">
        <f>IF(ISBLANK($A61),"",IF(M61=M$9,1,0))</f>
        <v/>
      </c>
      <c r="AI61" s="43" t="str">
        <f>IF(ISBLANK($A61)," ",IF(K61=K$9,1,0))</f>
        <v xml:space="preserve"> </v>
      </c>
      <c r="AJ61" s="43" t="str">
        <f>IF(ISBLANK($A61),"",IF(#REF!=#REF!,1,0))</f>
        <v/>
      </c>
      <c r="AK61" s="43" t="str">
        <f>IF(ISBLANK($A61),"",IF(Q61=Q$9,1,0))</f>
        <v/>
      </c>
      <c r="AL61" s="43" t="str">
        <f>IF(ISBLANK($A61),"",IF(S61=S$9,1,0))</f>
        <v/>
      </c>
      <c r="AM61" s="43" t="str">
        <f>IF(ISBLANK($A61)," ",IF(O61=O$9,1,0))</f>
        <v xml:space="preserve"> </v>
      </c>
      <c r="AN61" s="43" t="str">
        <f>IF(ISBLANK($A61),"",IF(U61=U$9,1,0))</f>
        <v/>
      </c>
      <c r="AO61" s="43" t="str">
        <f>IF(ISBLANK($A61)," ",IF(S61=S$9,1,0))</f>
        <v xml:space="preserve"> </v>
      </c>
      <c r="AP61" s="43" t="str">
        <f>IF(ISBLANK($A61)," ",IF(T61=T$9,1,0))</f>
        <v xml:space="preserve"> </v>
      </c>
      <c r="AQ61" s="43" t="str">
        <f>IF(ISBLANK($A61)," ",IF(U61=U$9,1,0))</f>
        <v xml:space="preserve"> </v>
      </c>
      <c r="AR61" s="43" t="str">
        <f>IF(ISBLANK($A61)," ",IF(V61=V$9,1,0))</f>
        <v xml:space="preserve"> </v>
      </c>
      <c r="AS61" s="43"/>
      <c r="AT61" s="43" t="str">
        <f>IF(ISBLANK($A61)," ",W61)</f>
        <v xml:space="preserve"> </v>
      </c>
      <c r="AU61" s="43" t="str">
        <f>IF(ISBLANK($A61)," ",SUM(Z61:AT61))</f>
        <v xml:space="preserve"> </v>
      </c>
      <c r="AV61" s="45"/>
      <c r="AW61" s="43"/>
      <c r="AX61" s="43"/>
      <c r="AY61" s="43"/>
      <c r="AZ61" s="43"/>
      <c r="BA61" s="43"/>
      <c r="BB61" s="43"/>
      <c r="BC61" s="43"/>
      <c r="BD61" s="43"/>
    </row>
    <row r="62" spans="1:56" ht="14.4" thickBot="1" x14ac:dyDescent="0.35">
      <c r="A62" s="69" t="s">
        <v>4</v>
      </c>
      <c r="B62" s="49">
        <v>1</v>
      </c>
      <c r="C62" s="50">
        <v>2</v>
      </c>
      <c r="D62" s="49">
        <v>3</v>
      </c>
      <c r="E62" s="50">
        <v>4</v>
      </c>
      <c r="F62" s="49" t="s">
        <v>18</v>
      </c>
      <c r="G62" s="49" t="s">
        <v>19</v>
      </c>
      <c r="H62" s="49" t="s">
        <v>20</v>
      </c>
      <c r="I62" s="49" t="s">
        <v>21</v>
      </c>
      <c r="J62" s="49" t="s">
        <v>22</v>
      </c>
      <c r="K62" s="50" t="s">
        <v>23</v>
      </c>
      <c r="L62" s="49" t="s">
        <v>24</v>
      </c>
      <c r="M62" s="50" t="s">
        <v>25</v>
      </c>
      <c r="N62" s="49" t="s">
        <v>26</v>
      </c>
      <c r="O62" s="50" t="s">
        <v>27</v>
      </c>
      <c r="P62" s="154"/>
      <c r="Q62" s="25" t="s">
        <v>28</v>
      </c>
      <c r="R62" s="25" t="s">
        <v>10</v>
      </c>
      <c r="S62" s="25" t="s">
        <v>9</v>
      </c>
      <c r="T62" s="25" t="s">
        <v>29</v>
      </c>
      <c r="U62" s="25" t="s">
        <v>30</v>
      </c>
      <c r="V62" s="25" t="s">
        <v>31</v>
      </c>
      <c r="W62" s="25" t="s">
        <v>32</v>
      </c>
      <c r="X62" s="71" t="s">
        <v>11</v>
      </c>
      <c r="Z62" s="71">
        <f>SUM(Z10:Z59)</f>
        <v>0</v>
      </c>
      <c r="AA62" s="71">
        <f t="shared" ref="AA62:AU62" si="21">SUM(AA10:AA59)</f>
        <v>0</v>
      </c>
      <c r="AB62" s="71">
        <f t="shared" si="21"/>
        <v>0</v>
      </c>
      <c r="AC62" s="71">
        <f t="shared" si="21"/>
        <v>0</v>
      </c>
      <c r="AD62" s="71">
        <f t="shared" si="21"/>
        <v>0</v>
      </c>
      <c r="AE62" s="71">
        <f t="shared" si="21"/>
        <v>0</v>
      </c>
      <c r="AF62" s="71">
        <f t="shared" si="21"/>
        <v>0</v>
      </c>
      <c r="AG62" s="71">
        <f t="shared" si="21"/>
        <v>0</v>
      </c>
      <c r="AH62" s="71">
        <f t="shared" si="21"/>
        <v>0</v>
      </c>
      <c r="AI62" s="71">
        <f t="shared" si="21"/>
        <v>0</v>
      </c>
      <c r="AJ62" s="71">
        <f t="shared" si="21"/>
        <v>0</v>
      </c>
      <c r="AK62" s="71">
        <f t="shared" si="21"/>
        <v>0</v>
      </c>
      <c r="AL62" s="71">
        <f t="shared" si="21"/>
        <v>0</v>
      </c>
      <c r="AM62" s="71">
        <f t="shared" si="21"/>
        <v>0</v>
      </c>
      <c r="AN62" s="71">
        <f t="shared" si="21"/>
        <v>0</v>
      </c>
      <c r="AO62" s="71">
        <f t="shared" si="21"/>
        <v>0</v>
      </c>
      <c r="AP62" s="71">
        <f t="shared" si="21"/>
        <v>0</v>
      </c>
      <c r="AQ62" s="71">
        <f t="shared" si="21"/>
        <v>0</v>
      </c>
      <c r="AR62" s="71">
        <f t="shared" si="21"/>
        <v>0</v>
      </c>
      <c r="AS62" s="71">
        <f t="shared" si="21"/>
        <v>0</v>
      </c>
      <c r="AT62" s="71">
        <f t="shared" si="21"/>
        <v>0</v>
      </c>
      <c r="AU62" s="71">
        <f t="shared" si="21"/>
        <v>0</v>
      </c>
      <c r="AV62" s="45"/>
      <c r="AW62" s="43"/>
      <c r="AX62" s="43"/>
      <c r="AY62" s="43"/>
      <c r="AZ62" s="43"/>
      <c r="BA62" s="43"/>
      <c r="BB62" s="43"/>
      <c r="BC62" s="43"/>
      <c r="BD62" s="43"/>
    </row>
    <row r="63" spans="1:56" x14ac:dyDescent="0.3">
      <c r="A63" s="5"/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155"/>
      <c r="Q63" s="72"/>
      <c r="R63" s="72"/>
      <c r="S63" s="72"/>
      <c r="T63" s="72"/>
      <c r="U63" s="72"/>
      <c r="V63" s="72"/>
      <c r="W63" s="72"/>
      <c r="X63" s="73"/>
    </row>
    <row r="64" spans="1:56" x14ac:dyDescent="0.3">
      <c r="A64" s="6" t="s">
        <v>12</v>
      </c>
      <c r="B64" s="7">
        <f t="shared" ref="B64:O64" si="22">IF(ISERROR(AVERAGE(Z$10:Z$59)),0,AVERAGE(Z$10:Z$59))</f>
        <v>0</v>
      </c>
      <c r="C64" s="7">
        <f t="shared" si="22"/>
        <v>0</v>
      </c>
      <c r="D64" s="7">
        <f t="shared" si="22"/>
        <v>0</v>
      </c>
      <c r="E64" s="7">
        <f t="shared" si="22"/>
        <v>0</v>
      </c>
      <c r="F64" s="7">
        <f t="shared" si="22"/>
        <v>0</v>
      </c>
      <c r="G64" s="7">
        <f t="shared" si="22"/>
        <v>0</v>
      </c>
      <c r="H64" s="7">
        <f t="shared" si="22"/>
        <v>0</v>
      </c>
      <c r="I64" s="7">
        <f t="shared" si="22"/>
        <v>0</v>
      </c>
      <c r="J64" s="7">
        <f t="shared" si="22"/>
        <v>0</v>
      </c>
      <c r="K64" s="7">
        <f t="shared" si="22"/>
        <v>0</v>
      </c>
      <c r="L64" s="7">
        <f t="shared" si="22"/>
        <v>0</v>
      </c>
      <c r="M64" s="7">
        <f t="shared" si="22"/>
        <v>0</v>
      </c>
      <c r="N64" s="7">
        <f t="shared" si="22"/>
        <v>0</v>
      </c>
      <c r="O64" s="7">
        <f t="shared" si="22"/>
        <v>0</v>
      </c>
      <c r="P64" s="156"/>
      <c r="Q64" s="7">
        <f t="shared" ref="Q64:X64" si="23">IF(ISERROR(AVERAGE(AN$10:AN$59)),0,AVERAGE(AN$10:AN$59))</f>
        <v>0</v>
      </c>
      <c r="R64" s="7">
        <f t="shared" si="23"/>
        <v>0</v>
      </c>
      <c r="S64" s="7">
        <f t="shared" si="23"/>
        <v>0</v>
      </c>
      <c r="T64" s="7">
        <f t="shared" si="23"/>
        <v>0</v>
      </c>
      <c r="U64" s="7">
        <f t="shared" si="23"/>
        <v>0</v>
      </c>
      <c r="V64" s="7">
        <f t="shared" si="23"/>
        <v>0</v>
      </c>
      <c r="W64" s="7">
        <f t="shared" si="23"/>
        <v>0</v>
      </c>
      <c r="X64" s="7">
        <f t="shared" si="23"/>
        <v>0</v>
      </c>
      <c r="Y64" s="95"/>
      <c r="Z64" s="95">
        <v>0</v>
      </c>
      <c r="AA64" s="95">
        <v>0</v>
      </c>
      <c r="AB64" s="95">
        <v>0</v>
      </c>
      <c r="AC64" s="95">
        <v>0</v>
      </c>
      <c r="AD64" s="95">
        <v>0</v>
      </c>
      <c r="AE64" s="95">
        <v>0</v>
      </c>
      <c r="AF64" s="95"/>
    </row>
    <row r="65" spans="1:48" x14ac:dyDescent="0.3">
      <c r="A65" s="74" t="s">
        <v>13</v>
      </c>
      <c r="B65" s="75">
        <f t="shared" ref="B65:O65" si="24">B64/Z$9</f>
        <v>0</v>
      </c>
      <c r="C65" s="75">
        <f t="shared" si="24"/>
        <v>0</v>
      </c>
      <c r="D65" s="75">
        <f t="shared" si="24"/>
        <v>0</v>
      </c>
      <c r="E65" s="75">
        <f t="shared" si="24"/>
        <v>0</v>
      </c>
      <c r="F65" s="75">
        <f t="shared" si="24"/>
        <v>0</v>
      </c>
      <c r="G65" s="75">
        <f t="shared" si="24"/>
        <v>0</v>
      </c>
      <c r="H65" s="75">
        <f t="shared" si="24"/>
        <v>0</v>
      </c>
      <c r="I65" s="75">
        <f t="shared" si="24"/>
        <v>0</v>
      </c>
      <c r="J65" s="75">
        <f t="shared" si="24"/>
        <v>0</v>
      </c>
      <c r="K65" s="75">
        <f t="shared" si="24"/>
        <v>0</v>
      </c>
      <c r="L65" s="75">
        <f t="shared" si="24"/>
        <v>0</v>
      </c>
      <c r="M65" s="75">
        <f t="shared" si="24"/>
        <v>0</v>
      </c>
      <c r="N65" s="75">
        <f t="shared" si="24"/>
        <v>0</v>
      </c>
      <c r="O65" s="75">
        <f t="shared" si="24"/>
        <v>0</v>
      </c>
      <c r="P65" s="157"/>
      <c r="Q65" s="75">
        <f t="shared" ref="Q65:X65" si="25">Q64/AN$9</f>
        <v>0</v>
      </c>
      <c r="R65" s="75">
        <f t="shared" si="25"/>
        <v>0</v>
      </c>
      <c r="S65" s="75">
        <f t="shared" si="25"/>
        <v>0</v>
      </c>
      <c r="T65" s="75">
        <f t="shared" si="25"/>
        <v>0</v>
      </c>
      <c r="U65" s="75">
        <f t="shared" si="25"/>
        <v>0</v>
      </c>
      <c r="V65" s="75">
        <f t="shared" si="25"/>
        <v>0</v>
      </c>
      <c r="W65" s="75">
        <f t="shared" si="25"/>
        <v>0</v>
      </c>
      <c r="X65" s="75">
        <f t="shared" si="25"/>
        <v>0</v>
      </c>
      <c r="Y65" s="95"/>
      <c r="Z65" s="95">
        <v>1</v>
      </c>
      <c r="AA65" s="95">
        <v>1</v>
      </c>
      <c r="AB65" s="95">
        <v>1</v>
      </c>
      <c r="AC65" s="95">
        <v>2</v>
      </c>
      <c r="AD65" s="95">
        <v>3</v>
      </c>
      <c r="AE65" s="95">
        <v>1</v>
      </c>
      <c r="AF65" s="95"/>
    </row>
    <row r="66" spans="1:48" x14ac:dyDescent="0.3">
      <c r="A66" s="6" t="s">
        <v>14</v>
      </c>
      <c r="B66" s="7">
        <f>IF(ISERROR(STDEV(Z$10:Z59)),0,STDEV(Z$10:Z59))</f>
        <v>0</v>
      </c>
      <c r="C66" s="7">
        <f>IF(ISERROR(STDEV(AA$10:AA59)),0,STDEV(AA$10:AA59))</f>
        <v>0</v>
      </c>
      <c r="D66" s="7">
        <f>IF(ISERROR(STDEV(AB$10:AB59)),0,STDEV(AB$10:AB59))</f>
        <v>0</v>
      </c>
      <c r="E66" s="7">
        <f>IF(ISERROR(STDEV(AC$10:AC59)),0,STDEV(AC$10:AC59))</f>
        <v>0</v>
      </c>
      <c r="F66" s="7">
        <f>IF(ISERROR(STDEV(AD$10:AD59)),0,STDEV(AD$10:AD59))</f>
        <v>0</v>
      </c>
      <c r="G66" s="7">
        <f>IF(ISERROR(STDEV(AE$10:AE59)),0,STDEV(AE$10:AE59))</f>
        <v>0</v>
      </c>
      <c r="H66" s="7">
        <f>IF(ISERROR(STDEV(AF$10:AF59)),0,STDEV(AF$10:AF59))</f>
        <v>0</v>
      </c>
      <c r="I66" s="7">
        <f>IF(ISERROR(STDEV(AG$10:AG59)),0,STDEV(AG$10:AG59))</f>
        <v>0</v>
      </c>
      <c r="J66" s="7">
        <f>IF(ISERROR(STDEV(AH$10:AH59)),0,STDEV(AH$10:AH59))</f>
        <v>0</v>
      </c>
      <c r="K66" s="7">
        <f>IF(ISERROR(STDEV(AI$10:AI59)),0,STDEV(AI$10:AI59))</f>
        <v>0</v>
      </c>
      <c r="L66" s="7">
        <f>IF(ISERROR(STDEV(AJ$10:AJ59)),0,STDEV(AJ$10:AJ59))</f>
        <v>0</v>
      </c>
      <c r="M66" s="7">
        <f>IF(ISERROR(STDEV(AK$10:AK59)),0,STDEV(AK$10:AK59))</f>
        <v>0</v>
      </c>
      <c r="N66" s="7">
        <f>IF(ISERROR(STDEV(AL$10:AL59)),0,STDEV(AL$10:AL59))</f>
        <v>0</v>
      </c>
      <c r="O66" s="7">
        <f>IF(ISERROR(STDEV(AM$10:AM59)),0,STDEV(AM$10:AM59))</f>
        <v>0</v>
      </c>
      <c r="P66" s="156"/>
      <c r="Q66" s="7">
        <f>IF(ISERROR(STDEV(AN$10:AN59)),0,STDEV(AN$10:AN59))</f>
        <v>0</v>
      </c>
      <c r="R66" s="7">
        <f>IF(ISERROR(STDEV(AO$10:AO59)),0,STDEV(AO$10:AO59))</f>
        <v>0</v>
      </c>
      <c r="S66" s="7">
        <f>IF(ISERROR(STDEV(AP$10:AP59)),0,STDEV(AP$10:AP59))</f>
        <v>0</v>
      </c>
      <c r="T66" s="7">
        <f>IF(ISERROR(STDEV(AQ$10:AQ59)),0,STDEV(AQ$10:AQ59))</f>
        <v>0</v>
      </c>
      <c r="U66" s="7">
        <f>IF(ISERROR(STDEV(AR$10:AR59)),0,STDEV(AR$10:AR59))</f>
        <v>0</v>
      </c>
      <c r="V66" s="7">
        <f>IF(ISERROR(STDEV(AS$10:AS59)),0,STDEV(AS$10:AS59))</f>
        <v>0</v>
      </c>
      <c r="W66" s="7">
        <f>IF(ISERROR(STDEV(AT$10:AT59)),0,STDEV(AT$10:AT59))</f>
        <v>0</v>
      </c>
      <c r="X66" s="7">
        <f>IF(ISERROR(STDEV(AU$10:AU59)),0,STDEV(AU$10:AU59))</f>
        <v>0</v>
      </c>
      <c r="Y66" s="95"/>
      <c r="Z66" s="95" t="s">
        <v>17</v>
      </c>
      <c r="AA66" s="95">
        <v>2</v>
      </c>
      <c r="AB66" s="95">
        <v>2</v>
      </c>
      <c r="AC66" s="95">
        <v>4</v>
      </c>
      <c r="AD66" s="95">
        <v>6</v>
      </c>
      <c r="AE66" s="95">
        <v>2</v>
      </c>
      <c r="AF66" s="95"/>
    </row>
    <row r="67" spans="1:48" x14ac:dyDescent="0.3">
      <c r="A67" s="4"/>
      <c r="B67" s="264" t="s">
        <v>15</v>
      </c>
      <c r="C67" s="264"/>
      <c r="D67" s="264"/>
      <c r="E67" s="264"/>
      <c r="F67" s="264"/>
      <c r="G67" s="264"/>
      <c r="H67" s="264"/>
      <c r="I67" s="264"/>
      <c r="J67" s="264"/>
      <c r="K67" s="264"/>
      <c r="L67" s="264"/>
      <c r="M67" s="264"/>
      <c r="N67" s="264"/>
      <c r="O67" s="264"/>
      <c r="P67" s="264"/>
      <c r="Q67" s="264"/>
      <c r="R67" s="264"/>
      <c r="S67" s="264"/>
      <c r="T67" s="264"/>
      <c r="U67" s="264"/>
      <c r="V67" s="264"/>
      <c r="W67" s="264"/>
      <c r="X67" s="13"/>
      <c r="Y67" s="95"/>
      <c r="Z67" s="95"/>
      <c r="AA67" s="95" t="s">
        <v>17</v>
      </c>
      <c r="AB67" s="96">
        <v>3</v>
      </c>
      <c r="AC67" s="95" t="s">
        <v>17</v>
      </c>
      <c r="AD67" s="95" t="s">
        <v>17</v>
      </c>
      <c r="AE67" s="95">
        <v>3</v>
      </c>
      <c r="AF67" s="95"/>
    </row>
    <row r="68" spans="1:48" x14ac:dyDescent="0.3">
      <c r="Y68" s="95"/>
      <c r="Z68" s="95"/>
      <c r="AA68" s="95"/>
      <c r="AB68" s="95" t="s">
        <v>17</v>
      </c>
      <c r="AC68" s="95"/>
      <c r="AD68" s="95"/>
      <c r="AE68" s="95">
        <v>4</v>
      </c>
      <c r="AF68" s="95"/>
    </row>
    <row r="69" spans="1:48" x14ac:dyDescent="0.3">
      <c r="A69" s="77">
        <v>0</v>
      </c>
      <c r="B69" s="83">
        <f>IF(ISERROR(COUNTIF(B$10:B$59,A69)/$A$79),0,COUNTIF(B$10:B$59,A69)/$A$79)</f>
        <v>0</v>
      </c>
      <c r="C69" s="83">
        <f>IF(ISERROR(COUNTIF(C$10:C$59,A69)/$A$79),0,COUNTIF(C$10:C$59,A69)/$A$79)</f>
        <v>0</v>
      </c>
      <c r="D69" s="83">
        <f>IF(ISERROR(COUNTIF(D$10:D$59,A69)/$A$79),0,COUNTIF(D$10:D$59,A69)/$A$79)</f>
        <v>0</v>
      </c>
      <c r="E69" s="83">
        <f>IF(ISERROR(COUNTIF(E$10:E$59,A69)/$A$79),0,COUNTIF(E$10:E$59,A69)/$A$79)</f>
        <v>0</v>
      </c>
      <c r="F69" s="83">
        <f>IF(ISERROR(COUNTIF(F$10:F$59,A69)/$A$79),0,COUNTIF(F$10:F$59,A69)/$A$79)</f>
        <v>0</v>
      </c>
      <c r="G69" s="83">
        <f>IF(ISERROR(COUNTIF(G$10:G$59,A69)/$A$79),0,COUNTIF(G$10:G$59,A69)/$A$79)</f>
        <v>0</v>
      </c>
      <c r="H69" s="83">
        <f>IF(ISERROR(COUNTIF(H$10:H$59,A69)/$A$79),0,COUNTIF(H$10:H$59,A69)/$A$79)</f>
        <v>0</v>
      </c>
      <c r="I69" s="83">
        <f>IF(ISERROR(COUNTIF(I$10:I$59,A69)/$A$79),0,COUNTIF(I$10:I$59,A69)/$A$79)</f>
        <v>0</v>
      </c>
      <c r="J69" s="83">
        <f>IF(ISERROR(COUNTIF(J$10:J$59,A69)/$A$79),0,COUNTIF(J$10:J$59,A69)/$A$79)</f>
        <v>0</v>
      </c>
      <c r="K69" s="83">
        <f>IF(ISERROR(COUNTIF(K$10:K$59,A69)/$A$79),0,COUNTIF(K$10:K$59,A69)/$A$79)</f>
        <v>0</v>
      </c>
      <c r="L69" s="83">
        <f>IF(ISERROR(COUNTIF(L$10:L$59,A69)/$A$79),0,COUNTIF(L$10:L$59,A69)/$A$79)</f>
        <v>0</v>
      </c>
      <c r="M69" s="83">
        <f>IF(ISERROR(COUNTIF(M$10:M$59,A69)/$A$79),0,COUNTIF(M$10:M$59,A69)/$A$79)</f>
        <v>0</v>
      </c>
      <c r="N69" s="83">
        <f>IF(ISERROR(COUNTIF(N$10:N$59,A69)/$A$79),0,COUNTIF(N$10:N$59,A69)/$A$79)</f>
        <v>0</v>
      </c>
      <c r="O69" s="83">
        <f>IF(ISERROR(COUNTIF(O$10:O$59,A69)/$A$79),0,COUNTIF(O$10:O$59,A69)/$A$79)</f>
        <v>0</v>
      </c>
      <c r="P69" s="90"/>
      <c r="Q69" s="92" t="s">
        <v>61</v>
      </c>
      <c r="R69" s="89">
        <f>IF(ISERROR(COUNTIF(R$10:R$59,A69)/$A$79),0,COUNTIF(R$10:R$59,A69)/$A$79)</f>
        <v>0</v>
      </c>
      <c r="S69" s="89">
        <f>IF(ISERROR(COUNTIF(S$10:S$59,A69)/$A$79),0,COUNTIF(S$10:S$59,A69)/$A$79)</f>
        <v>0</v>
      </c>
      <c r="T69" s="89">
        <f>IF(ISERROR(COUNTIF(T$10:T$59,A69)/$A$79),0,COUNTIF(T$10:T$59,A69)/$A$79)</f>
        <v>0</v>
      </c>
      <c r="U69" s="89">
        <f>IF(ISERROR(COUNTIF(U$10:U$59,A69)/$A$79),0,COUNTIF(U$10:U$59,A69)/$A$79)</f>
        <v>0</v>
      </c>
      <c r="V69" s="89">
        <f>IF(ISERROR(COUNTIF(V$10:V$59,A69)/$A$79),0,COUNTIF(V$10:V$59,A69)/$A$79)</f>
        <v>0</v>
      </c>
      <c r="W69" s="89">
        <f>IF(ISERROR(COUNTIF(W$10:W$59,A69)/$A$79),0,COUNTIF(W$10:W$59,A69)/$A$79)</f>
        <v>0</v>
      </c>
      <c r="X69" s="105">
        <v>0</v>
      </c>
      <c r="Y69" s="95"/>
      <c r="Z69" s="95"/>
      <c r="AA69" s="95"/>
      <c r="AB69" s="95"/>
      <c r="AC69" s="95"/>
      <c r="AD69" s="95"/>
      <c r="AE69" s="95">
        <v>5</v>
      </c>
      <c r="AF69" s="95"/>
    </row>
    <row r="70" spans="1:48" x14ac:dyDescent="0.3">
      <c r="A70" s="77">
        <v>1</v>
      </c>
      <c r="B70" s="83">
        <f t="shared" ref="B70:B72" si="26">IF(ISERROR(COUNTIF(B$10:B$59,A70)/$A$79),0,COUNTIF(B$10:B$59,A70)/$A$79)</f>
        <v>0</v>
      </c>
      <c r="C70" s="83">
        <f t="shared" ref="C70:C72" si="27">IF(ISERROR(COUNTIF(C$10:C$59,A70)/$A$79),0,COUNTIF(C$10:C$59,A70)/$A$79)</f>
        <v>0</v>
      </c>
      <c r="D70" s="83">
        <f t="shared" ref="D70:D72" si="28">IF(ISERROR(COUNTIF(D$10:D$59,A70)/$A$79),0,COUNTIF(D$10:D$59,A70)/$A$79)</f>
        <v>0</v>
      </c>
      <c r="E70" s="83">
        <f t="shared" ref="E70:E72" si="29">IF(ISERROR(COUNTIF(E$10:E$59,A70)/$A$79),0,COUNTIF(E$10:E$59,A70)/$A$79)</f>
        <v>0</v>
      </c>
      <c r="F70" s="83">
        <f t="shared" ref="F70:F72" si="30">IF(ISERROR(COUNTIF(F$10:F$59,A70)/$A$79),0,COUNTIF(F$10:F$59,A70)/$A$79)</f>
        <v>0</v>
      </c>
      <c r="G70" s="83">
        <f t="shared" ref="G70:G72" si="31">IF(ISERROR(COUNTIF(G$10:G$59,A70)/$A$79),0,COUNTIF(G$10:G$59,A70)/$A$79)</f>
        <v>0</v>
      </c>
      <c r="H70" s="83">
        <f t="shared" ref="H70:H72" si="32">IF(ISERROR(COUNTIF(H$10:H$59,A70)/$A$79),0,COUNTIF(H$10:H$59,A70)/$A$79)</f>
        <v>0</v>
      </c>
      <c r="I70" s="83">
        <f t="shared" ref="I70:I72" si="33">IF(ISERROR(COUNTIF(I$10:I$59,A70)/$A$79),0,COUNTIF(I$10:I$59,A70)/$A$79)</f>
        <v>0</v>
      </c>
      <c r="J70" s="83">
        <f t="shared" ref="J70:J72" si="34">IF(ISERROR(COUNTIF(J$10:J$59,A70)/$A$79),0,COUNTIF(J$10:J$59,A70)/$A$79)</f>
        <v>0</v>
      </c>
      <c r="K70" s="83">
        <f t="shared" ref="K70:K72" si="35">IF(ISERROR(COUNTIF(K$10:K$59,A70)/$A$79),0,COUNTIF(K$10:K$59,A70)/$A$79)</f>
        <v>0</v>
      </c>
      <c r="L70" s="83">
        <f t="shared" ref="L70:L72" si="36">IF(ISERROR(COUNTIF(L$10:L$59,A70)/$A$79),0,COUNTIF(L$10:L$59,A70)/$A$79)</f>
        <v>0</v>
      </c>
      <c r="M70" s="83">
        <f t="shared" ref="M70:M72" si="37">IF(ISERROR(COUNTIF(M$10:M$59,A70)/$A$79),0,COUNTIF(M$10:M$59,A70)/$A$79)</f>
        <v>0</v>
      </c>
      <c r="N70" s="83">
        <f t="shared" ref="N70:N72" si="38">IF(ISERROR(COUNTIF(N$10:N$59,A70)/$A$79),0,COUNTIF(N$10:N$59,A70)/$A$79)</f>
        <v>0</v>
      </c>
      <c r="O70" s="83">
        <f t="shared" ref="O70:O72" si="39">IF(ISERROR(COUNTIF(O$10:O$59,A70)/$A$79),0,COUNTIF(O$10:O$59,A70)/$A$79)</f>
        <v>0</v>
      </c>
      <c r="P70" s="90"/>
      <c r="Q70" s="92" t="s">
        <v>61</v>
      </c>
      <c r="R70" s="92" t="s">
        <v>61</v>
      </c>
      <c r="S70" s="92" t="s">
        <v>61</v>
      </c>
      <c r="T70" s="89">
        <f t="shared" ref="T70:T71" si="40">IF(ISERROR(COUNTIF(T$10:T$59,A70)/$A$79),0,COUNTIF(T$10:T$59,A70)/$A$79)</f>
        <v>0</v>
      </c>
      <c r="U70" s="92" t="s">
        <v>61</v>
      </c>
      <c r="V70" s="92" t="s">
        <v>61</v>
      </c>
      <c r="W70" s="92" t="s">
        <v>61</v>
      </c>
      <c r="X70" s="106">
        <v>1</v>
      </c>
      <c r="Y70" s="95"/>
      <c r="Z70" s="95"/>
      <c r="AA70" s="95"/>
      <c r="AB70" s="95"/>
      <c r="AC70" s="95"/>
      <c r="AD70" s="95"/>
      <c r="AE70" s="95">
        <v>6</v>
      </c>
      <c r="AF70" s="95"/>
    </row>
    <row r="71" spans="1:48" x14ac:dyDescent="0.3">
      <c r="A71" s="77">
        <v>2</v>
      </c>
      <c r="B71" s="83">
        <f t="shared" si="26"/>
        <v>0</v>
      </c>
      <c r="C71" s="83">
        <f t="shared" si="27"/>
        <v>0</v>
      </c>
      <c r="D71" s="83">
        <f t="shared" si="28"/>
        <v>0</v>
      </c>
      <c r="E71" s="83">
        <f t="shared" si="29"/>
        <v>0</v>
      </c>
      <c r="F71" s="83">
        <f t="shared" si="30"/>
        <v>0</v>
      </c>
      <c r="G71" s="83">
        <f t="shared" si="31"/>
        <v>0</v>
      </c>
      <c r="H71" s="83">
        <f t="shared" si="32"/>
        <v>0</v>
      </c>
      <c r="I71" s="83">
        <f t="shared" si="33"/>
        <v>0</v>
      </c>
      <c r="J71" s="83">
        <f t="shared" si="34"/>
        <v>0</v>
      </c>
      <c r="K71" s="83">
        <f t="shared" si="35"/>
        <v>0</v>
      </c>
      <c r="L71" s="83">
        <f t="shared" si="36"/>
        <v>0</v>
      </c>
      <c r="M71" s="83">
        <f t="shared" si="37"/>
        <v>0</v>
      </c>
      <c r="N71" s="83">
        <f t="shared" si="38"/>
        <v>0</v>
      </c>
      <c r="O71" s="83">
        <f t="shared" si="39"/>
        <v>0</v>
      </c>
      <c r="P71" s="90"/>
      <c r="Q71" s="92" t="s">
        <v>61</v>
      </c>
      <c r="R71" s="89">
        <f t="shared" ref="R71" si="41">IF(ISERROR(COUNTIF(R$10:R$59,A71)/$A$79),0,COUNTIF(R$10:R$59,A71)/$A$79)</f>
        <v>0</v>
      </c>
      <c r="S71" s="92" t="s">
        <v>61</v>
      </c>
      <c r="T71" s="89">
        <f t="shared" si="40"/>
        <v>0</v>
      </c>
      <c r="U71" s="89">
        <f t="shared" ref="U71" si="42">IF(ISERROR(COUNTIF(U$10:U$59,A71)/$A$79),0,COUNTIF(U$10:U$59,A71)/$A$79)</f>
        <v>0</v>
      </c>
      <c r="V71" s="92" t="s">
        <v>61</v>
      </c>
      <c r="W71" s="89">
        <f t="shared" ref="W71" si="43">IF(ISERROR(COUNTIF(W$10:W$59,A71)/$A$79),0,COUNTIF(W$10:W$59,A71)/$A$79)</f>
        <v>0</v>
      </c>
      <c r="X71" s="106">
        <v>2</v>
      </c>
      <c r="Y71" s="95"/>
      <c r="Z71" s="95"/>
      <c r="AA71" s="95"/>
      <c r="AB71" s="95"/>
      <c r="AC71" s="95"/>
      <c r="AD71" s="95"/>
      <c r="AE71" s="95">
        <v>7</v>
      </c>
      <c r="AF71" s="95"/>
    </row>
    <row r="72" spans="1:48" x14ac:dyDescent="0.3">
      <c r="A72" s="77">
        <v>3</v>
      </c>
      <c r="B72" s="83">
        <f t="shared" si="26"/>
        <v>0</v>
      </c>
      <c r="C72" s="83">
        <f t="shared" si="27"/>
        <v>0</v>
      </c>
      <c r="D72" s="83">
        <f t="shared" si="28"/>
        <v>0</v>
      </c>
      <c r="E72" s="83">
        <f t="shared" si="29"/>
        <v>0</v>
      </c>
      <c r="F72" s="83">
        <f t="shared" si="30"/>
        <v>0</v>
      </c>
      <c r="G72" s="83">
        <f t="shared" si="31"/>
        <v>0</v>
      </c>
      <c r="H72" s="83">
        <f t="shared" si="32"/>
        <v>0</v>
      </c>
      <c r="I72" s="83">
        <f t="shared" si="33"/>
        <v>0</v>
      </c>
      <c r="J72" s="83">
        <f t="shared" si="34"/>
        <v>0</v>
      </c>
      <c r="K72" s="83">
        <f t="shared" si="35"/>
        <v>0</v>
      </c>
      <c r="L72" s="83">
        <f t="shared" si="36"/>
        <v>0</v>
      </c>
      <c r="M72" s="83">
        <f t="shared" si="37"/>
        <v>0</v>
      </c>
      <c r="N72" s="83">
        <f t="shared" si="38"/>
        <v>0</v>
      </c>
      <c r="O72" s="83">
        <f t="shared" si="39"/>
        <v>0</v>
      </c>
      <c r="P72" s="90"/>
      <c r="Q72" s="92" t="s">
        <v>61</v>
      </c>
      <c r="R72" s="92" t="s">
        <v>61</v>
      </c>
      <c r="S72" s="89">
        <f t="shared" ref="S72" si="44">IF(ISERROR(COUNTIF(S$10:S$59,A72)/$A$79),0,COUNTIF(S$10:S$59,A72)/$A$79)</f>
        <v>0</v>
      </c>
      <c r="T72" s="92" t="s">
        <v>61</v>
      </c>
      <c r="U72" s="92" t="s">
        <v>61</v>
      </c>
      <c r="V72" s="89">
        <f t="shared" ref="V72" si="45">IF(ISERROR(COUNTIF(V$10:V$59,A72)/$A$79),0,COUNTIF(V$10:V$59,A72)/$A$79)</f>
        <v>0</v>
      </c>
      <c r="W72" s="92" t="s">
        <v>61</v>
      </c>
      <c r="X72" s="106">
        <v>3</v>
      </c>
      <c r="Y72" s="95"/>
      <c r="Z72" s="95"/>
      <c r="AA72" s="95"/>
      <c r="AB72" s="95"/>
      <c r="AC72" s="95"/>
      <c r="AD72" s="95"/>
      <c r="AE72" s="95">
        <v>8</v>
      </c>
      <c r="AF72" s="95"/>
    </row>
    <row r="73" spans="1:48" x14ac:dyDescent="0.3">
      <c r="P73" s="47"/>
      <c r="Q73" s="92" t="s">
        <v>61</v>
      </c>
      <c r="R73" s="89">
        <f>IF(ISERROR(COUNTIF(R$10:R$59,X73)/$A$79),0,COUNTIF(R$10:R$59,X73)/$A$79)</f>
        <v>0</v>
      </c>
      <c r="S73" s="92" t="s">
        <v>61</v>
      </c>
      <c r="T73" s="92" t="s">
        <v>61</v>
      </c>
      <c r="U73" s="89">
        <f>IF(ISERROR(COUNTIF(U$10:U$59,X73)/$A$79),0,COUNTIF(U$10:U$59,X73)/$A$79)</f>
        <v>0</v>
      </c>
      <c r="V73" s="92" t="s">
        <v>61</v>
      </c>
      <c r="W73" s="89">
        <f>IF(ISERROR(COUNTIF(W$10:W$59,X73)/$A$79),0,COUNTIF(W$10:W$59,X73)/$A$79)</f>
        <v>0</v>
      </c>
      <c r="X73" s="107">
        <v>4</v>
      </c>
      <c r="Y73" s="95"/>
      <c r="Z73" s="95"/>
      <c r="AA73" s="95"/>
      <c r="AB73" s="95"/>
      <c r="AC73" s="95"/>
      <c r="AD73" s="95"/>
      <c r="AE73" s="95">
        <v>9</v>
      </c>
      <c r="AF73" s="95"/>
    </row>
    <row r="74" spans="1:48" x14ac:dyDescent="0.3">
      <c r="P74" s="47"/>
      <c r="Q74" s="92" t="s">
        <v>61</v>
      </c>
      <c r="R74" s="92" t="s">
        <v>61</v>
      </c>
      <c r="S74" s="89">
        <f>IF(ISERROR(COUNTIF(S$10:S$59,X74)/$A$79),0,COUNTIF(S$10:S$59,X74)/$A$79)</f>
        <v>0</v>
      </c>
      <c r="T74" s="92" t="s">
        <v>61</v>
      </c>
      <c r="U74" s="92" t="s">
        <v>61</v>
      </c>
      <c r="V74" s="89">
        <f>IF(ISERROR(COUNTIF(V$10:V$59,X74)/$A$79),0,COUNTIF(V$10:V$59,X74)/$A$79)</f>
        <v>0</v>
      </c>
      <c r="W74" s="92" t="s">
        <v>61</v>
      </c>
      <c r="X74" s="107">
        <v>6</v>
      </c>
      <c r="Y74" s="95"/>
      <c r="Z74" s="95"/>
      <c r="AA74" s="95"/>
      <c r="AB74" s="95"/>
      <c r="AC74" s="95"/>
      <c r="AD74" s="95"/>
      <c r="AE74" s="95">
        <v>10</v>
      </c>
      <c r="AF74" s="95"/>
    </row>
    <row r="75" spans="1:48" s="4" customFormat="1" x14ac:dyDescent="0.3">
      <c r="Y75" s="95"/>
      <c r="Z75" s="95"/>
      <c r="AA75" s="95"/>
      <c r="AB75" s="95"/>
      <c r="AC75" s="95"/>
      <c r="AD75" s="95"/>
      <c r="AE75" s="95">
        <v>11</v>
      </c>
      <c r="AF75" s="95"/>
      <c r="AV75" s="41"/>
    </row>
    <row r="76" spans="1:48" x14ac:dyDescent="0.3">
      <c r="A76" s="78" t="s">
        <v>37</v>
      </c>
      <c r="B76" s="79">
        <f t="shared" ref="B76:Q76" si="46">IF(ISERROR(COUNTIF(B$10:B$59,B85)/$A$79),0,COUNTIF(B$10:B$59,B85)/$A$79)</f>
        <v>0</v>
      </c>
      <c r="C76" s="79">
        <f t="shared" si="46"/>
        <v>0</v>
      </c>
      <c r="D76" s="79">
        <f t="shared" si="46"/>
        <v>0</v>
      </c>
      <c r="E76" s="79">
        <f t="shared" si="46"/>
        <v>0</v>
      </c>
      <c r="F76" s="79">
        <f t="shared" si="46"/>
        <v>0</v>
      </c>
      <c r="G76" s="79">
        <f t="shared" si="46"/>
        <v>0</v>
      </c>
      <c r="H76" s="79">
        <f t="shared" si="46"/>
        <v>0</v>
      </c>
      <c r="I76" s="79">
        <f t="shared" si="46"/>
        <v>0</v>
      </c>
      <c r="J76" s="79">
        <f t="shared" si="46"/>
        <v>0</v>
      </c>
      <c r="K76" s="79">
        <f t="shared" si="46"/>
        <v>0</v>
      </c>
      <c r="L76" s="79">
        <f t="shared" si="46"/>
        <v>0</v>
      </c>
      <c r="M76" s="79">
        <f t="shared" si="46"/>
        <v>0</v>
      </c>
      <c r="N76" s="79">
        <f t="shared" si="46"/>
        <v>0</v>
      </c>
      <c r="O76" s="79">
        <f t="shared" si="46"/>
        <v>0</v>
      </c>
      <c r="P76" s="79"/>
      <c r="Q76" s="79">
        <f t="shared" si="46"/>
        <v>0</v>
      </c>
      <c r="R76" s="79">
        <f t="shared" ref="R76:W76" si="47">IF(ISERROR(COUNTIF(R$10:R$59,R85)/$A$79),0,COUNTIF(R$10:R$59,R85)/$A$79)</f>
        <v>0</v>
      </c>
      <c r="S76" s="79">
        <f t="shared" si="47"/>
        <v>0</v>
      </c>
      <c r="T76" s="79">
        <f t="shared" si="47"/>
        <v>0</v>
      </c>
      <c r="U76" s="79">
        <f t="shared" si="47"/>
        <v>0</v>
      </c>
      <c r="V76" s="79">
        <f t="shared" si="47"/>
        <v>0</v>
      </c>
      <c r="W76" s="79">
        <f t="shared" si="47"/>
        <v>0</v>
      </c>
      <c r="Y76" s="95"/>
      <c r="Z76" s="95"/>
      <c r="AA76" s="95"/>
      <c r="AB76" s="95"/>
      <c r="AC76" s="95"/>
      <c r="AD76" s="95"/>
      <c r="AE76" s="95">
        <v>12</v>
      </c>
      <c r="AF76" s="95"/>
    </row>
    <row r="77" spans="1:48" x14ac:dyDescent="0.3">
      <c r="A77" s="78" t="s">
        <v>16</v>
      </c>
      <c r="B77" s="79">
        <f>SUM(B69:B76)</f>
        <v>0</v>
      </c>
      <c r="C77" s="79">
        <f t="shared" ref="C77:W77" si="48">SUM(C69:C76)</f>
        <v>0</v>
      </c>
      <c r="D77" s="79">
        <f t="shared" si="48"/>
        <v>0</v>
      </c>
      <c r="E77" s="79">
        <f t="shared" si="48"/>
        <v>0</v>
      </c>
      <c r="F77" s="79">
        <f t="shared" si="48"/>
        <v>0</v>
      </c>
      <c r="G77" s="79">
        <f t="shared" si="48"/>
        <v>0</v>
      </c>
      <c r="H77" s="79">
        <f t="shared" si="48"/>
        <v>0</v>
      </c>
      <c r="I77" s="79">
        <f t="shared" si="48"/>
        <v>0</v>
      </c>
      <c r="J77" s="79">
        <f t="shared" si="48"/>
        <v>0</v>
      </c>
      <c r="K77" s="79">
        <f t="shared" si="48"/>
        <v>0</v>
      </c>
      <c r="L77" s="79">
        <f t="shared" si="48"/>
        <v>0</v>
      </c>
      <c r="M77" s="79">
        <f t="shared" si="48"/>
        <v>0</v>
      </c>
      <c r="N77" s="79">
        <f t="shared" si="48"/>
        <v>0</v>
      </c>
      <c r="O77" s="79">
        <f t="shared" si="48"/>
        <v>0</v>
      </c>
      <c r="P77" s="79"/>
      <c r="Q77" s="217" t="s">
        <v>61</v>
      </c>
      <c r="R77" s="79">
        <f t="shared" si="48"/>
        <v>0</v>
      </c>
      <c r="S77" s="79">
        <f t="shared" si="48"/>
        <v>0</v>
      </c>
      <c r="T77" s="79">
        <f t="shared" si="48"/>
        <v>0</v>
      </c>
      <c r="U77" s="79">
        <f t="shared" si="48"/>
        <v>0</v>
      </c>
      <c r="V77" s="79">
        <f t="shared" si="48"/>
        <v>0</v>
      </c>
      <c r="W77" s="79">
        <f t="shared" si="48"/>
        <v>0</v>
      </c>
      <c r="X77" s="39"/>
      <c r="Y77" s="95"/>
      <c r="Z77" s="95"/>
      <c r="AA77" s="95"/>
      <c r="AB77" s="95"/>
      <c r="AC77" s="95"/>
      <c r="AD77" s="95"/>
      <c r="AE77" s="95">
        <v>13</v>
      </c>
      <c r="AF77" s="95"/>
    </row>
    <row r="78" spans="1:48" ht="14.4" thickBot="1" x14ac:dyDescent="0.35">
      <c r="A78" s="118"/>
      <c r="B78" s="118"/>
      <c r="C78" s="118"/>
      <c r="D78" s="118"/>
      <c r="E78" s="118"/>
      <c r="F78" s="118"/>
      <c r="G78" s="118"/>
      <c r="H78" s="118"/>
      <c r="I78" s="118"/>
      <c r="J78" s="118"/>
      <c r="K78" s="118"/>
      <c r="L78" s="118"/>
      <c r="M78" s="118"/>
      <c r="N78" s="118"/>
      <c r="O78" s="118"/>
      <c r="P78" s="162"/>
      <c r="Q78" s="118"/>
      <c r="R78" s="118"/>
      <c r="S78" s="118"/>
      <c r="T78" s="118"/>
      <c r="U78" s="118"/>
      <c r="V78" s="118"/>
      <c r="W78" s="123"/>
      <c r="X78" s="35"/>
      <c r="Y78" s="95"/>
      <c r="Z78" s="95"/>
      <c r="AA78" s="95"/>
      <c r="AB78" s="95"/>
      <c r="AC78" s="95"/>
      <c r="AD78" s="95"/>
      <c r="AE78" s="95">
        <v>14</v>
      </c>
      <c r="AF78" s="95"/>
    </row>
    <row r="79" spans="1:48" s="81" customFormat="1" ht="14.4" thickBot="1" x14ac:dyDescent="0.35">
      <c r="A79" s="80">
        <f>COUNTA(A10:A59)</f>
        <v>0</v>
      </c>
      <c r="B79" s="118"/>
      <c r="C79" s="118"/>
      <c r="D79" s="118"/>
      <c r="E79" s="118"/>
      <c r="F79" s="118"/>
      <c r="G79" s="118"/>
      <c r="H79" s="118"/>
      <c r="I79" s="118"/>
      <c r="J79" s="118"/>
      <c r="K79" s="118"/>
      <c r="L79" s="118"/>
      <c r="M79" s="118"/>
      <c r="N79" s="118"/>
      <c r="O79" s="118"/>
      <c r="P79" s="162"/>
      <c r="Q79" s="118"/>
      <c r="R79" s="118"/>
      <c r="S79" s="118"/>
      <c r="T79" s="118"/>
      <c r="U79" s="118"/>
      <c r="V79" s="118"/>
      <c r="W79" s="124"/>
      <c r="X79" s="35"/>
      <c r="Y79" s="97"/>
      <c r="Z79" s="97"/>
      <c r="AA79" s="97"/>
      <c r="AB79" s="97"/>
      <c r="AC79" s="97"/>
      <c r="AD79" s="97"/>
      <c r="AE79" s="95">
        <v>15</v>
      </c>
      <c r="AF79" s="97"/>
      <c r="AV79" s="82"/>
    </row>
    <row r="80" spans="1:48" s="81" customFormat="1" x14ac:dyDescent="0.3">
      <c r="X80" s="76"/>
      <c r="Y80" s="97"/>
      <c r="Z80" s="97"/>
      <c r="AA80" s="97"/>
      <c r="AB80" s="97"/>
      <c r="AC80" s="97"/>
      <c r="AD80" s="97"/>
      <c r="AE80" s="95">
        <v>16</v>
      </c>
      <c r="AF80" s="97"/>
      <c r="AV80" s="82"/>
    </row>
    <row r="81" spans="1:48" s="81" customFormat="1" hidden="1" x14ac:dyDescent="0.3">
      <c r="A81" s="130" t="s">
        <v>36</v>
      </c>
      <c r="B81" s="131">
        <f>A$79-B87</f>
        <v>0</v>
      </c>
      <c r="C81" s="131">
        <f t="shared" ref="C81:O81" si="49">$A$79-C87</f>
        <v>0</v>
      </c>
      <c r="D81" s="131">
        <f t="shared" si="49"/>
        <v>0</v>
      </c>
      <c r="E81" s="131">
        <f t="shared" si="49"/>
        <v>0</v>
      </c>
      <c r="F81" s="131">
        <f t="shared" si="49"/>
        <v>0</v>
      </c>
      <c r="G81" s="131">
        <f t="shared" si="49"/>
        <v>0</v>
      </c>
      <c r="H81" s="131">
        <f t="shared" si="49"/>
        <v>0</v>
      </c>
      <c r="I81" s="131">
        <f t="shared" si="49"/>
        <v>0</v>
      </c>
      <c r="J81" s="131">
        <f t="shared" si="49"/>
        <v>0</v>
      </c>
      <c r="K81" s="131">
        <f t="shared" si="49"/>
        <v>0</v>
      </c>
      <c r="L81" s="131">
        <f t="shared" si="49"/>
        <v>0</v>
      </c>
      <c r="M81" s="131">
        <f t="shared" si="49"/>
        <v>0</v>
      </c>
      <c r="N81" s="131">
        <f t="shared" si="49"/>
        <v>0</v>
      </c>
      <c r="O81" s="131">
        <f t="shared" si="49"/>
        <v>0</v>
      </c>
      <c r="P81" s="158"/>
      <c r="Q81" s="131">
        <f t="shared" ref="Q81:W81" si="50">$A$79-Q87</f>
        <v>0</v>
      </c>
      <c r="R81" s="131">
        <f t="shared" si="50"/>
        <v>0</v>
      </c>
      <c r="S81" s="131">
        <f t="shared" si="50"/>
        <v>0</v>
      </c>
      <c r="T81" s="131">
        <f t="shared" si="50"/>
        <v>0</v>
      </c>
      <c r="U81" s="131">
        <f t="shared" si="50"/>
        <v>0</v>
      </c>
      <c r="V81" s="131">
        <f t="shared" si="50"/>
        <v>0</v>
      </c>
      <c r="W81" s="131">
        <f t="shared" si="50"/>
        <v>0</v>
      </c>
      <c r="X81" s="13"/>
      <c r="Y81" s="97"/>
      <c r="Z81" s="97"/>
      <c r="AA81" s="97"/>
      <c r="AB81" s="97"/>
      <c r="AC81" s="97"/>
      <c r="AD81" s="97"/>
      <c r="AE81" s="95">
        <v>17</v>
      </c>
      <c r="AF81" s="97"/>
      <c r="AV81" s="82"/>
    </row>
    <row r="82" spans="1:48" s="81" customFormat="1" hidden="1" x14ac:dyDescent="0.3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159"/>
      <c r="Q82" s="42"/>
      <c r="R82" s="42"/>
      <c r="S82" s="42"/>
      <c r="T82" s="42"/>
      <c r="U82" s="42"/>
      <c r="V82" s="42"/>
      <c r="W82" s="42"/>
      <c r="X82" s="4"/>
      <c r="Y82" s="97"/>
      <c r="Z82" s="97"/>
      <c r="AA82" s="97"/>
      <c r="AB82" s="97"/>
      <c r="AC82" s="97"/>
      <c r="AD82" s="97"/>
      <c r="AE82" s="95">
        <v>18</v>
      </c>
      <c r="AF82" s="97"/>
      <c r="AV82" s="82"/>
    </row>
    <row r="83" spans="1:48" s="81" customFormat="1" hidden="1" x14ac:dyDescent="0.3">
      <c r="X83" s="4"/>
      <c r="Y83" s="97"/>
      <c r="Z83" s="97"/>
      <c r="AA83" s="97"/>
      <c r="AB83" s="97"/>
      <c r="AC83" s="97"/>
      <c r="AD83" s="97"/>
      <c r="AE83" s="95">
        <v>19</v>
      </c>
      <c r="AF83" s="97"/>
      <c r="AV83" s="82"/>
    </row>
    <row r="84" spans="1:48" hidden="1" x14ac:dyDescent="0.3">
      <c r="A84" s="122"/>
      <c r="B84" s="122"/>
      <c r="C84" s="122"/>
      <c r="D84" s="122"/>
      <c r="E84" s="122"/>
      <c r="F84" s="122"/>
      <c r="G84" s="122"/>
      <c r="H84" s="122"/>
      <c r="I84" s="122"/>
      <c r="J84" s="122"/>
      <c r="K84" s="122"/>
      <c r="L84" s="122"/>
      <c r="M84" s="122"/>
      <c r="N84" s="122"/>
      <c r="O84" s="122"/>
      <c r="P84" s="160"/>
      <c r="Q84" s="122"/>
      <c r="R84" s="122"/>
      <c r="S84" s="122"/>
      <c r="T84" s="122"/>
      <c r="U84" s="122"/>
      <c r="V84" s="122"/>
      <c r="W84" s="122"/>
      <c r="X84" s="4"/>
      <c r="Y84" s="95"/>
      <c r="Z84" s="95"/>
      <c r="AA84" s="95"/>
      <c r="AB84" s="95"/>
      <c r="AC84" s="95"/>
      <c r="AD84" s="95"/>
      <c r="AE84" s="95">
        <v>20</v>
      </c>
      <c r="AF84" s="95"/>
    </row>
    <row r="85" spans="1:48" hidden="1" x14ac:dyDescent="0.3">
      <c r="B85" s="123" t="s">
        <v>17</v>
      </c>
      <c r="C85" s="123" t="s">
        <v>17</v>
      </c>
      <c r="D85" s="123" t="s">
        <v>17</v>
      </c>
      <c r="E85" s="123" t="s">
        <v>17</v>
      </c>
      <c r="F85" s="123" t="s">
        <v>17</v>
      </c>
      <c r="G85" s="123" t="s">
        <v>17</v>
      </c>
      <c r="H85" s="123" t="s">
        <v>17</v>
      </c>
      <c r="I85" s="123" t="s">
        <v>17</v>
      </c>
      <c r="J85" s="123" t="s">
        <v>17</v>
      </c>
      <c r="K85" s="123" t="s">
        <v>17</v>
      </c>
      <c r="L85" s="123" t="s">
        <v>17</v>
      </c>
      <c r="M85" s="123" t="s">
        <v>17</v>
      </c>
      <c r="N85" s="123" t="s">
        <v>17</v>
      </c>
      <c r="O85" s="123" t="s">
        <v>17</v>
      </c>
      <c r="P85" s="161"/>
      <c r="Q85" s="123" t="s">
        <v>17</v>
      </c>
      <c r="R85" s="123" t="s">
        <v>17</v>
      </c>
      <c r="S85" s="123" t="s">
        <v>17</v>
      </c>
      <c r="T85" s="123" t="s">
        <v>17</v>
      </c>
      <c r="U85" s="123" t="s">
        <v>17</v>
      </c>
      <c r="V85" s="123" t="s">
        <v>17</v>
      </c>
      <c r="W85" s="123" t="s">
        <v>17</v>
      </c>
      <c r="X85" s="39"/>
      <c r="Y85" s="95"/>
      <c r="Z85" s="95"/>
      <c r="AA85" s="95"/>
      <c r="AB85" s="95"/>
      <c r="AC85" s="95"/>
      <c r="AD85" s="95"/>
      <c r="AE85" s="95">
        <v>21</v>
      </c>
      <c r="AF85" s="95"/>
    </row>
    <row r="86" spans="1:48" hidden="1" x14ac:dyDescent="0.3">
      <c r="A86" s="118"/>
      <c r="B86" s="123"/>
      <c r="C86" s="123"/>
      <c r="D86" s="123"/>
      <c r="E86" s="123"/>
      <c r="F86" s="123"/>
      <c r="G86" s="123"/>
      <c r="H86" s="123"/>
      <c r="I86" s="123"/>
      <c r="J86" s="123"/>
      <c r="K86" s="123"/>
      <c r="L86" s="123"/>
      <c r="M86" s="123"/>
      <c r="N86" s="123"/>
      <c r="O86" s="123"/>
      <c r="P86" s="161"/>
      <c r="Q86" s="123"/>
      <c r="R86" s="123"/>
      <c r="S86" s="123"/>
      <c r="T86" s="123"/>
      <c r="U86" s="123"/>
      <c r="V86" s="123"/>
      <c r="W86" s="123"/>
      <c r="X86" s="39"/>
      <c r="Y86" s="95"/>
      <c r="Z86" s="95"/>
      <c r="AA86" s="95"/>
      <c r="AB86" s="95"/>
      <c r="AC86" s="95"/>
      <c r="AD86" s="95"/>
      <c r="AE86" s="95">
        <v>22</v>
      </c>
      <c r="AF86" s="95"/>
    </row>
    <row r="87" spans="1:48" hidden="1" x14ac:dyDescent="0.3">
      <c r="A87" s="118"/>
      <c r="B87" s="123">
        <f t="shared" ref="B87:O87" si="51">COUNTA(B10:B59)</f>
        <v>0</v>
      </c>
      <c r="C87" s="123">
        <f t="shared" si="51"/>
        <v>0</v>
      </c>
      <c r="D87" s="123">
        <f t="shared" si="51"/>
        <v>0</v>
      </c>
      <c r="E87" s="123">
        <f t="shared" si="51"/>
        <v>0</v>
      </c>
      <c r="F87" s="123">
        <f t="shared" si="51"/>
        <v>0</v>
      </c>
      <c r="G87" s="123">
        <f t="shared" si="51"/>
        <v>0</v>
      </c>
      <c r="H87" s="123">
        <f t="shared" si="51"/>
        <v>0</v>
      </c>
      <c r="I87" s="123">
        <f t="shared" si="51"/>
        <v>0</v>
      </c>
      <c r="J87" s="123">
        <f t="shared" si="51"/>
        <v>0</v>
      </c>
      <c r="K87" s="123">
        <f t="shared" si="51"/>
        <v>0</v>
      </c>
      <c r="L87" s="123">
        <f t="shared" si="51"/>
        <v>0</v>
      </c>
      <c r="M87" s="123">
        <f t="shared" si="51"/>
        <v>0</v>
      </c>
      <c r="N87" s="123">
        <f t="shared" si="51"/>
        <v>0</v>
      </c>
      <c r="O87" s="123">
        <f t="shared" si="51"/>
        <v>0</v>
      </c>
      <c r="P87" s="161"/>
      <c r="Q87" s="123">
        <f t="shared" ref="Q87:W87" si="52">COUNTA(Q10:Q59)</f>
        <v>0</v>
      </c>
      <c r="R87" s="123">
        <f t="shared" si="52"/>
        <v>0</v>
      </c>
      <c r="S87" s="123">
        <f t="shared" si="52"/>
        <v>0</v>
      </c>
      <c r="T87" s="123">
        <f t="shared" si="52"/>
        <v>0</v>
      </c>
      <c r="U87" s="123">
        <f t="shared" si="52"/>
        <v>0</v>
      </c>
      <c r="V87" s="123">
        <f t="shared" si="52"/>
        <v>0</v>
      </c>
      <c r="W87" s="123">
        <f t="shared" si="52"/>
        <v>0</v>
      </c>
      <c r="X87" s="39"/>
      <c r="Y87" s="95"/>
      <c r="Z87" s="95"/>
      <c r="AA87" s="95"/>
      <c r="AB87" s="95"/>
      <c r="AC87" s="95"/>
      <c r="AD87" s="95"/>
      <c r="AE87" s="95">
        <v>23</v>
      </c>
      <c r="AF87" s="95"/>
    </row>
    <row r="88" spans="1:48" hidden="1" x14ac:dyDescent="0.3">
      <c r="A88" s="118"/>
      <c r="B88" s="123"/>
      <c r="C88" s="123"/>
      <c r="D88" s="123"/>
      <c r="E88" s="123"/>
      <c r="F88" s="123"/>
      <c r="G88" s="123"/>
      <c r="H88" s="123"/>
      <c r="I88" s="123"/>
      <c r="J88" s="123"/>
      <c r="K88" s="123"/>
      <c r="L88" s="123"/>
      <c r="M88" s="123"/>
      <c r="N88" s="123"/>
      <c r="O88" s="123"/>
      <c r="P88" s="161"/>
      <c r="Q88" s="123"/>
      <c r="R88" s="123"/>
      <c r="S88" s="123"/>
      <c r="T88" s="123"/>
      <c r="U88" s="124"/>
      <c r="V88" s="124"/>
      <c r="W88" s="123"/>
      <c r="X88" s="39"/>
      <c r="Y88" s="95"/>
      <c r="Z88" s="95"/>
      <c r="AA88" s="95"/>
      <c r="AB88" s="95"/>
      <c r="AC88" s="95"/>
      <c r="AD88" s="95"/>
      <c r="AE88" s="95">
        <v>24</v>
      </c>
      <c r="AF88" s="95"/>
    </row>
    <row r="89" spans="1:48" hidden="1" x14ac:dyDescent="0.3">
      <c r="Y89" s="95"/>
      <c r="Z89" s="95"/>
      <c r="AA89" s="95"/>
      <c r="AB89" s="95"/>
      <c r="AC89" s="95"/>
      <c r="AD89" s="95"/>
      <c r="AE89" s="95" t="s">
        <v>17</v>
      </c>
      <c r="AF89" s="95"/>
    </row>
    <row r="90" spans="1:48" x14ac:dyDescent="0.3">
      <c r="Y90" s="95"/>
      <c r="Z90" s="95"/>
      <c r="AA90" s="95"/>
      <c r="AB90" s="95"/>
      <c r="AC90" s="95"/>
      <c r="AD90" s="95"/>
      <c r="AE90" s="95"/>
      <c r="AF90" s="95"/>
    </row>
    <row r="91" spans="1:48" x14ac:dyDescent="0.3">
      <c r="Y91" s="95"/>
      <c r="Z91" s="95"/>
      <c r="AA91" s="95"/>
      <c r="AB91" s="95"/>
      <c r="AC91" s="95"/>
      <c r="AD91" s="95"/>
      <c r="AE91" s="95"/>
      <c r="AF91" s="95"/>
    </row>
  </sheetData>
  <mergeCells count="5">
    <mergeCell ref="B3:O3"/>
    <mergeCell ref="B6:W6"/>
    <mergeCell ref="B7:W7"/>
    <mergeCell ref="A8:A9"/>
    <mergeCell ref="B67:W67"/>
  </mergeCells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9"/>
  <sheetViews>
    <sheetView showGridLines="0" zoomScale="80" zoomScaleNormal="80" workbookViewId="0">
      <selection activeCell="A10" sqref="A10:W21"/>
    </sheetView>
  </sheetViews>
  <sheetFormatPr defaultColWidth="6" defaultRowHeight="13.8" x14ac:dyDescent="0.3"/>
  <cols>
    <col min="1" max="1" width="20.44140625" style="47" customWidth="1"/>
    <col min="2" max="15" width="5.6640625" style="47" customWidth="1"/>
    <col min="16" max="16" width="8.44140625" style="151" customWidth="1"/>
    <col min="17" max="23" width="5.6640625" style="47" customWidth="1"/>
    <col min="24" max="24" width="7.109375" style="47" bestFit="1" customWidth="1"/>
    <col min="25" max="25" width="6" style="47" bestFit="1" customWidth="1"/>
    <col min="26" max="27" width="3.109375" style="47" hidden="1" customWidth="1"/>
    <col min="28" max="28" width="3.5546875" style="47" hidden="1" customWidth="1"/>
    <col min="29" max="29" width="3.44140625" style="47" hidden="1" customWidth="1"/>
    <col min="30" max="33" width="4" style="47" hidden="1" customWidth="1"/>
    <col min="34" max="36" width="3.44140625" style="47" hidden="1" customWidth="1"/>
    <col min="37" max="39" width="3.5546875" style="47" hidden="1" customWidth="1"/>
    <col min="40" max="40" width="4.5546875" style="47" hidden="1" customWidth="1"/>
    <col min="41" max="46" width="3.5546875" style="47" hidden="1" customWidth="1"/>
    <col min="47" max="47" width="6.6640625" style="47" hidden="1" customWidth="1"/>
    <col min="48" max="48" width="7.44140625" style="48" hidden="1" customWidth="1"/>
    <col min="49" max="50" width="7.44140625" style="47" hidden="1" customWidth="1"/>
    <col min="51" max="16384" width="6" style="47"/>
  </cols>
  <sheetData>
    <row r="1" spans="1:55" x14ac:dyDescent="0.3">
      <c r="B1" s="44"/>
      <c r="C1" s="44"/>
      <c r="D1" s="109" t="s">
        <v>2</v>
      </c>
      <c r="E1" s="44"/>
      <c r="F1" s="110" t="s">
        <v>3</v>
      </c>
      <c r="G1" s="44"/>
      <c r="H1" s="44"/>
      <c r="I1" s="44"/>
      <c r="J1" s="44"/>
      <c r="K1" s="44"/>
      <c r="L1" s="44"/>
      <c r="M1" s="44"/>
      <c r="N1" s="44"/>
      <c r="O1" s="44"/>
      <c r="P1" s="148"/>
      <c r="Q1" s="44"/>
      <c r="R1" s="44"/>
      <c r="S1" s="44"/>
      <c r="T1" s="44"/>
      <c r="U1" s="44"/>
      <c r="V1" s="44"/>
      <c r="W1" s="43"/>
    </row>
    <row r="2" spans="1:55" ht="14.4" thickBot="1" x14ac:dyDescent="0.35">
      <c r="A2" s="2" t="s">
        <v>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149"/>
      <c r="Q2" s="46"/>
      <c r="R2" s="46"/>
      <c r="S2" s="46"/>
      <c r="T2" s="17"/>
      <c r="U2" s="17"/>
      <c r="V2" s="17"/>
      <c r="W2" s="43"/>
    </row>
    <row r="3" spans="1:55" ht="21.6" thickBot="1" x14ac:dyDescent="0.35">
      <c r="A3" s="111"/>
      <c r="B3" s="259" t="s">
        <v>74</v>
      </c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150"/>
      <c r="Q3" s="43"/>
      <c r="R3" s="43"/>
      <c r="S3" s="43"/>
      <c r="T3" s="43"/>
      <c r="U3" s="43"/>
      <c r="V3" s="43"/>
      <c r="W3" s="43"/>
    </row>
    <row r="4" spans="1:55" ht="13.5" customHeight="1" x14ac:dyDescent="0.3">
      <c r="A4" s="47" t="s">
        <v>32</v>
      </c>
    </row>
    <row r="5" spans="1:55" s="2" customFormat="1" ht="14.4" hidden="1" thickBot="1" x14ac:dyDescent="0.35">
      <c r="A5" s="222" t="s">
        <v>36</v>
      </c>
      <c r="B5" s="223">
        <f t="shared" ref="B5:O5" si="0">$A$79-B87</f>
        <v>0</v>
      </c>
      <c r="C5" s="223">
        <f t="shared" si="0"/>
        <v>0</v>
      </c>
      <c r="D5" s="223">
        <f t="shared" si="0"/>
        <v>0</v>
      </c>
      <c r="E5" s="223">
        <f t="shared" si="0"/>
        <v>0</v>
      </c>
      <c r="F5" s="223">
        <f t="shared" si="0"/>
        <v>0</v>
      </c>
      <c r="G5" s="223">
        <f t="shared" si="0"/>
        <v>0</v>
      </c>
      <c r="H5" s="223">
        <f t="shared" si="0"/>
        <v>0</v>
      </c>
      <c r="I5" s="223">
        <f t="shared" si="0"/>
        <v>0</v>
      </c>
      <c r="J5" s="223">
        <f t="shared" si="0"/>
        <v>0</v>
      </c>
      <c r="K5" s="223">
        <f t="shared" si="0"/>
        <v>0</v>
      </c>
      <c r="L5" s="223">
        <f t="shared" si="0"/>
        <v>0</v>
      </c>
      <c r="M5" s="223">
        <f t="shared" si="0"/>
        <v>0</v>
      </c>
      <c r="N5" s="223">
        <f t="shared" si="0"/>
        <v>0</v>
      </c>
      <c r="O5" s="223">
        <f t="shared" si="0"/>
        <v>0</v>
      </c>
      <c r="P5" s="224"/>
      <c r="Q5" s="223">
        <f t="shared" ref="Q5:W5" si="1">$A$79-Q87</f>
        <v>0</v>
      </c>
      <c r="R5" s="223">
        <f t="shared" si="1"/>
        <v>0</v>
      </c>
      <c r="S5" s="223">
        <f t="shared" si="1"/>
        <v>0</v>
      </c>
      <c r="T5" s="223">
        <f t="shared" si="1"/>
        <v>0</v>
      </c>
      <c r="U5" s="223">
        <f t="shared" si="1"/>
        <v>0</v>
      </c>
      <c r="V5" s="223">
        <f t="shared" si="1"/>
        <v>0</v>
      </c>
      <c r="W5" s="223">
        <f t="shared" si="1"/>
        <v>0</v>
      </c>
      <c r="AV5" s="112">
        <f>COUNT(AV10:AV59)</f>
        <v>0</v>
      </c>
      <c r="AW5" s="112">
        <f>COUNT(AW10:AW59)</f>
        <v>0</v>
      </c>
      <c r="AX5" s="112">
        <f>COUNT(AX10:AX59)</f>
        <v>0</v>
      </c>
    </row>
    <row r="6" spans="1:55" x14ac:dyDescent="0.3">
      <c r="A6" s="221"/>
      <c r="B6" s="260" t="s">
        <v>4</v>
      </c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AT6" s="119"/>
      <c r="AV6" s="93" t="e">
        <f>AV9/(AV5*50)</f>
        <v>#DIV/0!</v>
      </c>
      <c r="AW6" s="93" t="e">
        <f>AW9/(AW5*50)</f>
        <v>#DIV/0!</v>
      </c>
      <c r="AX6" s="93" t="e">
        <f>AX9/(AX5*50)</f>
        <v>#DIV/0!</v>
      </c>
    </row>
    <row r="7" spans="1:55" ht="14.4" thickBot="1" x14ac:dyDescent="0.35">
      <c r="A7" s="59"/>
      <c r="B7" s="261" t="s">
        <v>5</v>
      </c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</row>
    <row r="8" spans="1:55" s="51" customFormat="1" ht="14.4" thickBot="1" x14ac:dyDescent="0.35">
      <c r="A8" s="262" t="s">
        <v>6</v>
      </c>
      <c r="B8" s="218">
        <v>1</v>
      </c>
      <c r="C8" s="219">
        <v>2</v>
      </c>
      <c r="D8" s="218">
        <v>3</v>
      </c>
      <c r="E8" s="219">
        <v>4</v>
      </c>
      <c r="F8" s="218" t="s">
        <v>18</v>
      </c>
      <c r="G8" s="218" t="s">
        <v>19</v>
      </c>
      <c r="H8" s="218" t="s">
        <v>20</v>
      </c>
      <c r="I8" s="218" t="s">
        <v>21</v>
      </c>
      <c r="J8" s="218" t="s">
        <v>22</v>
      </c>
      <c r="K8" s="219" t="s">
        <v>23</v>
      </c>
      <c r="L8" s="218" t="s">
        <v>24</v>
      </c>
      <c r="M8" s="219" t="s">
        <v>25</v>
      </c>
      <c r="N8" s="218" t="s">
        <v>26</v>
      </c>
      <c r="O8" s="219" t="s">
        <v>27</v>
      </c>
      <c r="P8" s="144" t="s">
        <v>38</v>
      </c>
      <c r="Q8" s="220" t="s">
        <v>28</v>
      </c>
      <c r="R8" s="220" t="s">
        <v>10</v>
      </c>
      <c r="S8" s="220" t="s">
        <v>9</v>
      </c>
      <c r="T8" s="220" t="s">
        <v>29</v>
      </c>
      <c r="U8" s="220" t="s">
        <v>30</v>
      </c>
      <c r="V8" s="220" t="s">
        <v>31</v>
      </c>
      <c r="W8" s="220" t="s">
        <v>32</v>
      </c>
      <c r="X8" s="26" t="s">
        <v>7</v>
      </c>
      <c r="Z8" s="49">
        <v>1</v>
      </c>
      <c r="AA8" s="50">
        <v>2</v>
      </c>
      <c r="AB8" s="49">
        <v>3</v>
      </c>
      <c r="AC8" s="50">
        <v>4</v>
      </c>
      <c r="AD8" s="49" t="s">
        <v>18</v>
      </c>
      <c r="AE8" s="49" t="s">
        <v>19</v>
      </c>
      <c r="AF8" s="49" t="s">
        <v>20</v>
      </c>
      <c r="AG8" s="49" t="s">
        <v>21</v>
      </c>
      <c r="AH8" s="49" t="s">
        <v>22</v>
      </c>
      <c r="AI8" s="50" t="s">
        <v>23</v>
      </c>
      <c r="AJ8" s="49" t="s">
        <v>24</v>
      </c>
      <c r="AK8" s="50" t="s">
        <v>25</v>
      </c>
      <c r="AL8" s="49" t="s">
        <v>26</v>
      </c>
      <c r="AM8" s="50" t="s">
        <v>27</v>
      </c>
      <c r="AN8" s="25" t="s">
        <v>28</v>
      </c>
      <c r="AO8" s="25" t="s">
        <v>10</v>
      </c>
      <c r="AP8" s="25" t="s">
        <v>9</v>
      </c>
      <c r="AQ8" s="25" t="s">
        <v>29</v>
      </c>
      <c r="AR8" s="25" t="s">
        <v>30</v>
      </c>
      <c r="AS8" s="25" t="s">
        <v>31</v>
      </c>
      <c r="AT8" s="25" t="s">
        <v>32</v>
      </c>
      <c r="AU8" s="52" t="s">
        <v>8</v>
      </c>
      <c r="AV8" s="27"/>
      <c r="AW8" s="28"/>
      <c r="AX8" s="29"/>
      <c r="AY8" s="28"/>
      <c r="AZ8" s="28"/>
      <c r="BA8" s="28"/>
      <c r="BB8" s="28"/>
      <c r="BC8" s="28"/>
    </row>
    <row r="9" spans="1:55" ht="14.4" thickBot="1" x14ac:dyDescent="0.35">
      <c r="A9" s="263"/>
      <c r="B9" s="30">
        <v>1</v>
      </c>
      <c r="C9" s="31">
        <v>1</v>
      </c>
      <c r="D9" s="31">
        <v>2</v>
      </c>
      <c r="E9" s="31">
        <v>1</v>
      </c>
      <c r="F9" s="30">
        <v>1</v>
      </c>
      <c r="G9" s="31">
        <v>1</v>
      </c>
      <c r="H9" s="31">
        <v>1</v>
      </c>
      <c r="I9" s="31">
        <v>2</v>
      </c>
      <c r="J9" s="30">
        <v>3</v>
      </c>
      <c r="K9" s="31">
        <v>2</v>
      </c>
      <c r="L9" s="31">
        <v>1</v>
      </c>
      <c r="M9" s="31">
        <v>1</v>
      </c>
      <c r="N9" s="30">
        <v>1</v>
      </c>
      <c r="O9" s="31">
        <v>2</v>
      </c>
      <c r="P9" s="145" t="s">
        <v>39</v>
      </c>
      <c r="Q9" s="32">
        <v>24</v>
      </c>
      <c r="R9" s="32" t="s">
        <v>33</v>
      </c>
      <c r="S9" s="32" t="s">
        <v>34</v>
      </c>
      <c r="T9" s="32" t="s">
        <v>35</v>
      </c>
      <c r="U9" s="32" t="s">
        <v>33</v>
      </c>
      <c r="V9" s="32" t="s">
        <v>34</v>
      </c>
      <c r="W9" s="33" t="s">
        <v>33</v>
      </c>
      <c r="X9" s="34">
        <f>AU9</f>
        <v>70</v>
      </c>
      <c r="Z9" s="30">
        <v>1</v>
      </c>
      <c r="AA9" s="31">
        <v>1</v>
      </c>
      <c r="AB9" s="31">
        <v>2</v>
      </c>
      <c r="AC9" s="31">
        <v>1</v>
      </c>
      <c r="AD9" s="30">
        <v>1</v>
      </c>
      <c r="AE9" s="31">
        <v>1</v>
      </c>
      <c r="AF9" s="31">
        <v>1</v>
      </c>
      <c r="AG9" s="31">
        <v>2</v>
      </c>
      <c r="AH9" s="30">
        <v>3</v>
      </c>
      <c r="AI9" s="31">
        <v>2</v>
      </c>
      <c r="AJ9" s="31">
        <v>1</v>
      </c>
      <c r="AK9" s="31">
        <v>1</v>
      </c>
      <c r="AL9" s="30">
        <v>1</v>
      </c>
      <c r="AM9" s="31">
        <v>2</v>
      </c>
      <c r="AN9" s="32">
        <v>24</v>
      </c>
      <c r="AO9" s="32">
        <v>4</v>
      </c>
      <c r="AP9" s="32">
        <v>6</v>
      </c>
      <c r="AQ9" s="32">
        <v>2</v>
      </c>
      <c r="AR9" s="32">
        <v>4</v>
      </c>
      <c r="AS9" s="32">
        <v>6</v>
      </c>
      <c r="AT9" s="33">
        <v>4</v>
      </c>
      <c r="AU9" s="15">
        <f>SUM(Z9:AT9)</f>
        <v>70</v>
      </c>
      <c r="AV9" s="27">
        <f>SUM(AV10:AV59)</f>
        <v>0</v>
      </c>
      <c r="AW9" s="27">
        <f>SUM(AW10:AW59)</f>
        <v>0</v>
      </c>
      <c r="AX9" s="27">
        <f>SUM(AX10:AX59)</f>
        <v>0</v>
      </c>
      <c r="AY9" s="35"/>
      <c r="AZ9" s="35"/>
      <c r="BA9" s="35"/>
      <c r="BB9" s="35"/>
      <c r="BC9" s="35"/>
    </row>
    <row r="10" spans="1:55" x14ac:dyDescent="0.3">
      <c r="A10" s="36"/>
      <c r="B10" s="17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169"/>
      <c r="Q10" s="62"/>
      <c r="R10" s="62"/>
      <c r="S10" s="62"/>
      <c r="T10" s="62"/>
      <c r="U10" s="62"/>
      <c r="V10" s="62"/>
      <c r="W10" s="120"/>
      <c r="X10" s="37" t="str">
        <f t="shared" ref="X10:X59" si="2">IF(ISBLANK($A10)," ",AU10)</f>
        <v xml:space="preserve"> </v>
      </c>
      <c r="Z10" s="59" t="str">
        <f t="shared" ref="Z10:AM10" si="3">IF(ISBLANK($A10)," ",IF(ISNUMBER(B10),B10,0))</f>
        <v xml:space="preserve"> </v>
      </c>
      <c r="AA10" s="59" t="str">
        <f t="shared" si="3"/>
        <v xml:space="preserve"> </v>
      </c>
      <c r="AB10" s="59" t="str">
        <f t="shared" si="3"/>
        <v xml:space="preserve"> </v>
      </c>
      <c r="AC10" s="59" t="str">
        <f t="shared" si="3"/>
        <v xml:space="preserve"> </v>
      </c>
      <c r="AD10" s="59" t="str">
        <f t="shared" si="3"/>
        <v xml:space="preserve"> </v>
      </c>
      <c r="AE10" s="59" t="str">
        <f t="shared" si="3"/>
        <v xml:space="preserve"> </v>
      </c>
      <c r="AF10" s="59" t="str">
        <f t="shared" si="3"/>
        <v xml:space="preserve"> </v>
      </c>
      <c r="AG10" s="59" t="str">
        <f t="shared" si="3"/>
        <v xml:space="preserve"> </v>
      </c>
      <c r="AH10" s="59" t="str">
        <f t="shared" si="3"/>
        <v xml:space="preserve"> </v>
      </c>
      <c r="AI10" s="59" t="str">
        <f t="shared" si="3"/>
        <v xml:space="preserve"> </v>
      </c>
      <c r="AJ10" s="59" t="str">
        <f t="shared" si="3"/>
        <v xml:space="preserve"> </v>
      </c>
      <c r="AK10" s="59" t="str">
        <f t="shared" si="3"/>
        <v xml:space="preserve"> </v>
      </c>
      <c r="AL10" s="59" t="str">
        <f t="shared" si="3"/>
        <v xml:space="preserve"> </v>
      </c>
      <c r="AM10" s="59" t="str">
        <f t="shared" si="3"/>
        <v xml:space="preserve"> </v>
      </c>
      <c r="AN10" s="59" t="str">
        <f t="shared" ref="AN10:AT41" si="4">IF(ISBLANK($A10)," ",IF(ISNUMBER(Q10),Q10,0))</f>
        <v xml:space="preserve"> </v>
      </c>
      <c r="AO10" s="59" t="str">
        <f t="shared" si="4"/>
        <v xml:space="preserve"> </v>
      </c>
      <c r="AP10" s="59" t="str">
        <f t="shared" si="4"/>
        <v xml:space="preserve"> </v>
      </c>
      <c r="AQ10" s="59" t="str">
        <f t="shared" si="4"/>
        <v xml:space="preserve"> </v>
      </c>
      <c r="AR10" s="59" t="str">
        <f t="shared" si="4"/>
        <v xml:space="preserve"> </v>
      </c>
      <c r="AS10" s="59" t="str">
        <f t="shared" si="4"/>
        <v xml:space="preserve"> </v>
      </c>
      <c r="AT10" s="59" t="str">
        <f t="shared" si="4"/>
        <v xml:space="preserve"> </v>
      </c>
      <c r="AU10" s="60" t="str">
        <f t="shared" ref="AU10:AU45" si="5">IF(ISBLANK($A10)," ",SUM(Z10:AT10))</f>
        <v xml:space="preserve"> </v>
      </c>
      <c r="AV10" s="27" t="b">
        <f>IF($P10=1,SUM($Q10:$W10))</f>
        <v>0</v>
      </c>
      <c r="AW10" s="27" t="b">
        <f>IF($P10=2,SUM($Q10:$W10))</f>
        <v>0</v>
      </c>
      <c r="AX10" s="27" t="b">
        <f>IF($P10=3,SUM($Q10:$W10))</f>
        <v>0</v>
      </c>
      <c r="AY10" s="35"/>
      <c r="AZ10" s="35"/>
      <c r="BA10" s="35"/>
      <c r="BB10" s="35"/>
      <c r="BC10" s="35"/>
    </row>
    <row r="11" spans="1:55" x14ac:dyDescent="0.3">
      <c r="A11" s="36"/>
      <c r="B11" s="17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169"/>
      <c r="Q11" s="62"/>
      <c r="R11" s="62"/>
      <c r="S11" s="62"/>
      <c r="T11" s="62"/>
      <c r="U11" s="62"/>
      <c r="V11" s="62"/>
      <c r="W11" s="120"/>
      <c r="X11" s="37" t="str">
        <f t="shared" si="2"/>
        <v xml:space="preserve"> </v>
      </c>
      <c r="Z11" s="59" t="str">
        <f t="shared" ref="Z11:AA42" si="6">IF(ISBLANK($A11)," ",IF(B11=B$9,1,0))</f>
        <v xml:space="preserve"> </v>
      </c>
      <c r="AA11" s="59" t="str">
        <f t="shared" si="6"/>
        <v xml:space="preserve"> </v>
      </c>
      <c r="AB11" s="59" t="str">
        <f t="shared" ref="AB11:AB25" si="7">IF(ISBLANK($A11)," ",IF(ISNUMBER(D11),D11,0))</f>
        <v xml:space="preserve"> </v>
      </c>
      <c r="AC11" s="59" t="str">
        <f t="shared" ref="AC11:AF42" si="8">IF(ISBLANK($A11)," ",IF(E11=E$9,1,0))</f>
        <v xml:space="preserve"> </v>
      </c>
      <c r="AD11" s="59" t="str">
        <f t="shared" si="8"/>
        <v xml:space="preserve"> </v>
      </c>
      <c r="AE11" s="59" t="str">
        <f t="shared" si="8"/>
        <v xml:space="preserve"> </v>
      </c>
      <c r="AF11" s="59" t="str">
        <f t="shared" si="8"/>
        <v xml:space="preserve"> </v>
      </c>
      <c r="AG11" s="59" t="str">
        <f t="shared" ref="AG11:AG25" si="9">IF(ISBLANK($A11)," ",IF(ISNUMBER(I11),I11,0))</f>
        <v xml:space="preserve"> </v>
      </c>
      <c r="AH11" s="59" t="str">
        <f t="shared" ref="AH11:AM42" si="10">IF(ISBLANK($A11)," ",IF(J11=J$9,1,0))</f>
        <v xml:space="preserve"> </v>
      </c>
      <c r="AI11" s="59" t="str">
        <f t="shared" si="10"/>
        <v xml:space="preserve"> </v>
      </c>
      <c r="AJ11" s="59" t="str">
        <f t="shared" si="10"/>
        <v xml:space="preserve"> </v>
      </c>
      <c r="AK11" s="59" t="str">
        <f t="shared" si="10"/>
        <v xml:space="preserve"> </v>
      </c>
      <c r="AL11" s="59" t="str">
        <f t="shared" si="10"/>
        <v xml:space="preserve"> </v>
      </c>
      <c r="AM11" s="59" t="str">
        <f t="shared" si="10"/>
        <v xml:space="preserve"> </v>
      </c>
      <c r="AN11" s="59" t="str">
        <f t="shared" si="4"/>
        <v xml:space="preserve"> </v>
      </c>
      <c r="AO11" s="59" t="str">
        <f t="shared" si="4"/>
        <v xml:space="preserve"> </v>
      </c>
      <c r="AP11" s="59" t="str">
        <f t="shared" si="4"/>
        <v xml:space="preserve"> </v>
      </c>
      <c r="AQ11" s="59" t="str">
        <f t="shared" si="4"/>
        <v xml:space="preserve"> </v>
      </c>
      <c r="AR11" s="59" t="str">
        <f t="shared" si="4"/>
        <v xml:space="preserve"> </v>
      </c>
      <c r="AS11" s="59" t="str">
        <f t="shared" si="4"/>
        <v xml:space="preserve"> </v>
      </c>
      <c r="AT11" s="59" t="str">
        <f t="shared" si="4"/>
        <v xml:space="preserve"> </v>
      </c>
      <c r="AU11" s="60" t="str">
        <f t="shared" si="5"/>
        <v xml:space="preserve"> </v>
      </c>
      <c r="AV11" s="27" t="b">
        <f t="shared" ref="AV11:AV59" si="11">IF(P11=1,SUM(Q11:W11))</f>
        <v>0</v>
      </c>
      <c r="AW11" s="27" t="b">
        <f t="shared" ref="AW11:AW59" si="12">IF($P11=2,SUM($Q11:$W11))</f>
        <v>0</v>
      </c>
      <c r="AX11" s="27" t="b">
        <f t="shared" ref="AX11:AX59" si="13">IF($P11=3,SUM($Q11:$W11))</f>
        <v>0</v>
      </c>
      <c r="AY11" s="35"/>
      <c r="AZ11" s="35"/>
      <c r="BA11" s="35"/>
      <c r="BB11" s="35"/>
      <c r="BC11" s="35"/>
    </row>
    <row r="12" spans="1:55" x14ac:dyDescent="0.3">
      <c r="A12" s="36"/>
      <c r="B12" s="17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169"/>
      <c r="Q12" s="62"/>
      <c r="R12" s="62"/>
      <c r="S12" s="62"/>
      <c r="T12" s="62"/>
      <c r="U12" s="62"/>
      <c r="V12" s="62"/>
      <c r="W12" s="120"/>
      <c r="X12" s="37" t="str">
        <f t="shared" si="2"/>
        <v xml:space="preserve"> </v>
      </c>
      <c r="Z12" s="59" t="str">
        <f t="shared" si="6"/>
        <v xml:space="preserve"> </v>
      </c>
      <c r="AA12" s="59" t="str">
        <f t="shared" si="6"/>
        <v xml:space="preserve"> </v>
      </c>
      <c r="AB12" s="59" t="str">
        <f t="shared" si="7"/>
        <v xml:space="preserve"> </v>
      </c>
      <c r="AC12" s="59" t="str">
        <f t="shared" si="8"/>
        <v xml:space="preserve"> </v>
      </c>
      <c r="AD12" s="59" t="str">
        <f t="shared" si="8"/>
        <v xml:space="preserve"> </v>
      </c>
      <c r="AE12" s="59" t="str">
        <f t="shared" si="8"/>
        <v xml:space="preserve"> </v>
      </c>
      <c r="AF12" s="59" t="str">
        <f t="shared" si="8"/>
        <v xml:space="preserve"> </v>
      </c>
      <c r="AG12" s="59" t="str">
        <f t="shared" si="9"/>
        <v xml:space="preserve"> </v>
      </c>
      <c r="AH12" s="59" t="str">
        <f t="shared" si="10"/>
        <v xml:space="preserve"> </v>
      </c>
      <c r="AI12" s="59" t="str">
        <f t="shared" si="10"/>
        <v xml:space="preserve"> </v>
      </c>
      <c r="AJ12" s="59" t="str">
        <f t="shared" si="10"/>
        <v xml:space="preserve"> </v>
      </c>
      <c r="AK12" s="59" t="str">
        <f t="shared" si="10"/>
        <v xml:space="preserve"> </v>
      </c>
      <c r="AL12" s="59" t="str">
        <f t="shared" si="10"/>
        <v xml:space="preserve"> </v>
      </c>
      <c r="AM12" s="59" t="str">
        <f t="shared" si="10"/>
        <v xml:space="preserve"> </v>
      </c>
      <c r="AN12" s="59" t="str">
        <f t="shared" si="4"/>
        <v xml:space="preserve"> </v>
      </c>
      <c r="AO12" s="59" t="str">
        <f t="shared" si="4"/>
        <v xml:space="preserve"> </v>
      </c>
      <c r="AP12" s="59" t="str">
        <f t="shared" si="4"/>
        <v xml:space="preserve"> </v>
      </c>
      <c r="AQ12" s="59" t="str">
        <f t="shared" si="4"/>
        <v xml:space="preserve"> </v>
      </c>
      <c r="AR12" s="59" t="str">
        <f t="shared" si="4"/>
        <v xml:space="preserve"> </v>
      </c>
      <c r="AS12" s="59" t="str">
        <f t="shared" si="4"/>
        <v xml:space="preserve"> </v>
      </c>
      <c r="AT12" s="59" t="str">
        <f t="shared" si="4"/>
        <v xml:space="preserve"> </v>
      </c>
      <c r="AU12" s="60" t="str">
        <f t="shared" si="5"/>
        <v xml:space="preserve"> </v>
      </c>
      <c r="AV12" s="27" t="b">
        <f t="shared" si="11"/>
        <v>0</v>
      </c>
      <c r="AW12" s="27" t="b">
        <f t="shared" si="12"/>
        <v>0</v>
      </c>
      <c r="AX12" s="27" t="b">
        <f t="shared" si="13"/>
        <v>0</v>
      </c>
      <c r="AY12" s="35"/>
      <c r="AZ12" s="35"/>
      <c r="BA12" s="35"/>
      <c r="BB12" s="35"/>
      <c r="BC12" s="35"/>
    </row>
    <row r="13" spans="1:55" x14ac:dyDescent="0.3">
      <c r="A13" s="36"/>
      <c r="B13" s="17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169"/>
      <c r="Q13" s="62"/>
      <c r="R13" s="62"/>
      <c r="S13" s="62"/>
      <c r="T13" s="62"/>
      <c r="U13" s="62"/>
      <c r="V13" s="62"/>
      <c r="W13" s="120"/>
      <c r="X13" s="37" t="str">
        <f t="shared" si="2"/>
        <v xml:space="preserve"> </v>
      </c>
      <c r="Z13" s="59" t="str">
        <f t="shared" si="6"/>
        <v xml:space="preserve"> </v>
      </c>
      <c r="AA13" s="59" t="str">
        <f t="shared" si="6"/>
        <v xml:space="preserve"> </v>
      </c>
      <c r="AB13" s="59" t="str">
        <f t="shared" si="7"/>
        <v xml:space="preserve"> </v>
      </c>
      <c r="AC13" s="59" t="str">
        <f t="shared" si="8"/>
        <v xml:space="preserve"> </v>
      </c>
      <c r="AD13" s="59" t="str">
        <f t="shared" si="8"/>
        <v xml:space="preserve"> </v>
      </c>
      <c r="AE13" s="59" t="str">
        <f t="shared" si="8"/>
        <v xml:space="preserve"> </v>
      </c>
      <c r="AF13" s="59" t="str">
        <f t="shared" si="8"/>
        <v xml:space="preserve"> </v>
      </c>
      <c r="AG13" s="59" t="str">
        <f t="shared" si="9"/>
        <v xml:space="preserve"> </v>
      </c>
      <c r="AH13" s="59" t="str">
        <f t="shared" si="10"/>
        <v xml:space="preserve"> </v>
      </c>
      <c r="AI13" s="59" t="str">
        <f t="shared" si="10"/>
        <v xml:space="preserve"> </v>
      </c>
      <c r="AJ13" s="59" t="str">
        <f t="shared" si="10"/>
        <v xml:space="preserve"> </v>
      </c>
      <c r="AK13" s="59" t="str">
        <f t="shared" si="10"/>
        <v xml:space="preserve"> </v>
      </c>
      <c r="AL13" s="59" t="str">
        <f t="shared" si="10"/>
        <v xml:space="preserve"> </v>
      </c>
      <c r="AM13" s="59" t="str">
        <f t="shared" si="10"/>
        <v xml:space="preserve"> </v>
      </c>
      <c r="AN13" s="59" t="str">
        <f t="shared" si="4"/>
        <v xml:space="preserve"> </v>
      </c>
      <c r="AO13" s="59" t="str">
        <f t="shared" si="4"/>
        <v xml:space="preserve"> </v>
      </c>
      <c r="AP13" s="59" t="str">
        <f t="shared" si="4"/>
        <v xml:space="preserve"> </v>
      </c>
      <c r="AQ13" s="59" t="str">
        <f t="shared" si="4"/>
        <v xml:space="preserve"> </v>
      </c>
      <c r="AR13" s="59" t="str">
        <f t="shared" si="4"/>
        <v xml:space="preserve"> </v>
      </c>
      <c r="AS13" s="59" t="str">
        <f t="shared" si="4"/>
        <v xml:space="preserve"> </v>
      </c>
      <c r="AT13" s="59" t="str">
        <f t="shared" si="4"/>
        <v xml:space="preserve"> </v>
      </c>
      <c r="AU13" s="60" t="str">
        <f t="shared" si="5"/>
        <v xml:space="preserve"> </v>
      </c>
      <c r="AV13" s="27" t="b">
        <f t="shared" si="11"/>
        <v>0</v>
      </c>
      <c r="AW13" s="27" t="b">
        <f t="shared" si="12"/>
        <v>0</v>
      </c>
      <c r="AX13" s="27" t="b">
        <f t="shared" si="13"/>
        <v>0</v>
      </c>
      <c r="AY13" s="35"/>
      <c r="AZ13" s="35"/>
      <c r="BA13" s="35"/>
      <c r="BB13" s="35"/>
      <c r="BC13" s="35"/>
    </row>
    <row r="14" spans="1:55" x14ac:dyDescent="0.3">
      <c r="A14" s="36"/>
      <c r="B14" s="17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169"/>
      <c r="Q14" s="62"/>
      <c r="R14" s="62"/>
      <c r="S14" s="62"/>
      <c r="T14" s="62"/>
      <c r="U14" s="62"/>
      <c r="V14" s="62"/>
      <c r="W14" s="120"/>
      <c r="X14" s="37" t="str">
        <f t="shared" si="2"/>
        <v xml:space="preserve"> </v>
      </c>
      <c r="Z14" s="59" t="str">
        <f t="shared" si="6"/>
        <v xml:space="preserve"> </v>
      </c>
      <c r="AA14" s="59" t="str">
        <f t="shared" si="6"/>
        <v xml:space="preserve"> </v>
      </c>
      <c r="AB14" s="59" t="str">
        <f t="shared" si="7"/>
        <v xml:space="preserve"> </v>
      </c>
      <c r="AC14" s="59" t="str">
        <f t="shared" si="8"/>
        <v xml:space="preserve"> </v>
      </c>
      <c r="AD14" s="59" t="str">
        <f t="shared" si="8"/>
        <v xml:space="preserve"> </v>
      </c>
      <c r="AE14" s="59" t="str">
        <f t="shared" si="8"/>
        <v xml:space="preserve"> </v>
      </c>
      <c r="AF14" s="59" t="str">
        <f t="shared" si="8"/>
        <v xml:space="preserve"> </v>
      </c>
      <c r="AG14" s="59" t="str">
        <f t="shared" si="9"/>
        <v xml:space="preserve"> </v>
      </c>
      <c r="AH14" s="59" t="str">
        <f t="shared" si="10"/>
        <v xml:space="preserve"> </v>
      </c>
      <c r="AI14" s="59" t="str">
        <f t="shared" si="10"/>
        <v xml:space="preserve"> </v>
      </c>
      <c r="AJ14" s="59" t="str">
        <f t="shared" si="10"/>
        <v xml:space="preserve"> </v>
      </c>
      <c r="AK14" s="59" t="str">
        <f t="shared" si="10"/>
        <v xml:space="preserve"> </v>
      </c>
      <c r="AL14" s="59" t="str">
        <f t="shared" si="10"/>
        <v xml:space="preserve"> </v>
      </c>
      <c r="AM14" s="59" t="str">
        <f t="shared" si="10"/>
        <v xml:space="preserve"> </v>
      </c>
      <c r="AN14" s="59" t="str">
        <f t="shared" si="4"/>
        <v xml:space="preserve"> </v>
      </c>
      <c r="AO14" s="59" t="str">
        <f t="shared" si="4"/>
        <v xml:space="preserve"> </v>
      </c>
      <c r="AP14" s="59" t="str">
        <f t="shared" si="4"/>
        <v xml:space="preserve"> </v>
      </c>
      <c r="AQ14" s="59" t="str">
        <f t="shared" si="4"/>
        <v xml:space="preserve"> </v>
      </c>
      <c r="AR14" s="59" t="str">
        <f t="shared" si="4"/>
        <v xml:space="preserve"> </v>
      </c>
      <c r="AS14" s="59" t="str">
        <f t="shared" si="4"/>
        <v xml:space="preserve"> </v>
      </c>
      <c r="AT14" s="59" t="str">
        <f t="shared" si="4"/>
        <v xml:space="preserve"> </v>
      </c>
      <c r="AU14" s="60" t="str">
        <f t="shared" si="5"/>
        <v xml:space="preserve"> </v>
      </c>
      <c r="AV14" s="27" t="b">
        <f t="shared" si="11"/>
        <v>0</v>
      </c>
      <c r="AW14" s="27" t="b">
        <f t="shared" si="12"/>
        <v>0</v>
      </c>
      <c r="AX14" s="27" t="b">
        <f t="shared" si="13"/>
        <v>0</v>
      </c>
      <c r="AY14" s="35"/>
      <c r="AZ14" s="35"/>
      <c r="BA14" s="35"/>
      <c r="BB14" s="35"/>
      <c r="BC14" s="35"/>
    </row>
    <row r="15" spans="1:55" x14ac:dyDescent="0.3">
      <c r="A15" s="36"/>
      <c r="B15" s="17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169"/>
      <c r="Q15" s="62"/>
      <c r="R15" s="62"/>
      <c r="S15" s="62"/>
      <c r="T15" s="62"/>
      <c r="U15" s="62"/>
      <c r="V15" s="62"/>
      <c r="W15" s="120"/>
      <c r="X15" s="37" t="str">
        <f t="shared" si="2"/>
        <v xml:space="preserve"> </v>
      </c>
      <c r="Z15" s="59" t="str">
        <f t="shared" si="6"/>
        <v xml:space="preserve"> </v>
      </c>
      <c r="AA15" s="59" t="str">
        <f t="shared" si="6"/>
        <v xml:space="preserve"> </v>
      </c>
      <c r="AB15" s="59" t="str">
        <f t="shared" si="7"/>
        <v xml:space="preserve"> </v>
      </c>
      <c r="AC15" s="59" t="str">
        <f t="shared" si="8"/>
        <v xml:space="preserve"> </v>
      </c>
      <c r="AD15" s="59" t="str">
        <f t="shared" si="8"/>
        <v xml:space="preserve"> </v>
      </c>
      <c r="AE15" s="59" t="str">
        <f t="shared" si="8"/>
        <v xml:space="preserve"> </v>
      </c>
      <c r="AF15" s="59" t="str">
        <f t="shared" si="8"/>
        <v xml:space="preserve"> </v>
      </c>
      <c r="AG15" s="59" t="str">
        <f t="shared" si="9"/>
        <v xml:space="preserve"> </v>
      </c>
      <c r="AH15" s="59" t="str">
        <f t="shared" si="10"/>
        <v xml:space="preserve"> </v>
      </c>
      <c r="AI15" s="59" t="str">
        <f t="shared" si="10"/>
        <v xml:space="preserve"> </v>
      </c>
      <c r="AJ15" s="59" t="str">
        <f t="shared" si="10"/>
        <v xml:space="preserve"> </v>
      </c>
      <c r="AK15" s="59" t="str">
        <f t="shared" si="10"/>
        <v xml:space="preserve"> </v>
      </c>
      <c r="AL15" s="59" t="str">
        <f t="shared" si="10"/>
        <v xml:space="preserve"> </v>
      </c>
      <c r="AM15" s="59" t="str">
        <f t="shared" si="10"/>
        <v xml:space="preserve"> </v>
      </c>
      <c r="AN15" s="59" t="str">
        <f t="shared" si="4"/>
        <v xml:space="preserve"> </v>
      </c>
      <c r="AO15" s="59" t="str">
        <f t="shared" si="4"/>
        <v xml:space="preserve"> </v>
      </c>
      <c r="AP15" s="59" t="str">
        <f t="shared" si="4"/>
        <v xml:space="preserve"> </v>
      </c>
      <c r="AQ15" s="59" t="str">
        <f t="shared" si="4"/>
        <v xml:space="preserve"> </v>
      </c>
      <c r="AR15" s="59" t="str">
        <f t="shared" si="4"/>
        <v xml:space="preserve"> </v>
      </c>
      <c r="AS15" s="59" t="str">
        <f t="shared" si="4"/>
        <v xml:space="preserve"> </v>
      </c>
      <c r="AT15" s="59" t="str">
        <f t="shared" si="4"/>
        <v xml:space="preserve"> </v>
      </c>
      <c r="AU15" s="60" t="str">
        <f t="shared" si="5"/>
        <v xml:space="preserve"> </v>
      </c>
      <c r="AV15" s="27" t="b">
        <f t="shared" si="11"/>
        <v>0</v>
      </c>
      <c r="AW15" s="27" t="b">
        <f t="shared" si="12"/>
        <v>0</v>
      </c>
      <c r="AX15" s="27" t="b">
        <f t="shared" si="13"/>
        <v>0</v>
      </c>
      <c r="AY15" s="35"/>
      <c r="AZ15" s="35"/>
      <c r="BA15" s="35"/>
      <c r="BB15" s="35"/>
      <c r="BC15" s="35"/>
    </row>
    <row r="16" spans="1:55" x14ac:dyDescent="0.3">
      <c r="A16" s="36"/>
      <c r="B16" s="17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169"/>
      <c r="Q16" s="62"/>
      <c r="R16" s="62"/>
      <c r="S16" s="62"/>
      <c r="T16" s="62"/>
      <c r="U16" s="62"/>
      <c r="V16" s="62"/>
      <c r="W16" s="120"/>
      <c r="X16" s="37" t="str">
        <f t="shared" si="2"/>
        <v xml:space="preserve"> </v>
      </c>
      <c r="Z16" s="59" t="str">
        <f t="shared" si="6"/>
        <v xml:space="preserve"> </v>
      </c>
      <c r="AA16" s="59" t="str">
        <f t="shared" si="6"/>
        <v xml:space="preserve"> </v>
      </c>
      <c r="AB16" s="59" t="str">
        <f t="shared" si="7"/>
        <v xml:space="preserve"> </v>
      </c>
      <c r="AC16" s="59" t="str">
        <f t="shared" si="8"/>
        <v xml:space="preserve"> </v>
      </c>
      <c r="AD16" s="59" t="str">
        <f t="shared" si="8"/>
        <v xml:space="preserve"> </v>
      </c>
      <c r="AE16" s="59" t="str">
        <f t="shared" si="8"/>
        <v xml:space="preserve"> </v>
      </c>
      <c r="AF16" s="59" t="str">
        <f t="shared" si="8"/>
        <v xml:space="preserve"> </v>
      </c>
      <c r="AG16" s="59" t="str">
        <f t="shared" si="9"/>
        <v xml:space="preserve"> </v>
      </c>
      <c r="AH16" s="59" t="str">
        <f t="shared" si="10"/>
        <v xml:space="preserve"> </v>
      </c>
      <c r="AI16" s="59" t="str">
        <f t="shared" si="10"/>
        <v xml:space="preserve"> </v>
      </c>
      <c r="AJ16" s="59" t="str">
        <f t="shared" si="10"/>
        <v xml:space="preserve"> </v>
      </c>
      <c r="AK16" s="59" t="str">
        <f t="shared" si="10"/>
        <v xml:space="preserve"> </v>
      </c>
      <c r="AL16" s="59" t="str">
        <f t="shared" si="10"/>
        <v xml:space="preserve"> </v>
      </c>
      <c r="AM16" s="59" t="str">
        <f t="shared" si="10"/>
        <v xml:space="preserve"> </v>
      </c>
      <c r="AN16" s="59" t="str">
        <f t="shared" si="4"/>
        <v xml:space="preserve"> </v>
      </c>
      <c r="AO16" s="59" t="str">
        <f t="shared" si="4"/>
        <v xml:space="preserve"> </v>
      </c>
      <c r="AP16" s="59" t="str">
        <f t="shared" si="4"/>
        <v xml:space="preserve"> </v>
      </c>
      <c r="AQ16" s="59" t="str">
        <f t="shared" si="4"/>
        <v xml:space="preserve"> </v>
      </c>
      <c r="AR16" s="59" t="str">
        <f t="shared" si="4"/>
        <v xml:space="preserve"> </v>
      </c>
      <c r="AS16" s="59" t="str">
        <f t="shared" si="4"/>
        <v xml:space="preserve"> </v>
      </c>
      <c r="AT16" s="59" t="str">
        <f t="shared" si="4"/>
        <v xml:space="preserve"> </v>
      </c>
      <c r="AU16" s="60" t="str">
        <f t="shared" si="5"/>
        <v xml:space="preserve"> </v>
      </c>
      <c r="AV16" s="27" t="b">
        <f t="shared" si="11"/>
        <v>0</v>
      </c>
      <c r="AW16" s="27" t="b">
        <f t="shared" si="12"/>
        <v>0</v>
      </c>
      <c r="AX16" s="27" t="b">
        <f t="shared" si="13"/>
        <v>0</v>
      </c>
      <c r="AY16" s="35"/>
      <c r="AZ16" s="35"/>
      <c r="BA16" s="35"/>
      <c r="BB16" s="35"/>
      <c r="BC16" s="35"/>
    </row>
    <row r="17" spans="1:55" x14ac:dyDescent="0.3">
      <c r="A17" s="36"/>
      <c r="B17" s="17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169"/>
      <c r="Q17" s="62"/>
      <c r="R17" s="62"/>
      <c r="S17" s="62"/>
      <c r="T17" s="62"/>
      <c r="U17" s="62"/>
      <c r="V17" s="62"/>
      <c r="W17" s="120"/>
      <c r="X17" s="37" t="str">
        <f t="shared" si="2"/>
        <v xml:space="preserve"> </v>
      </c>
      <c r="Z17" s="59" t="str">
        <f t="shared" si="6"/>
        <v xml:space="preserve"> </v>
      </c>
      <c r="AA17" s="59" t="str">
        <f t="shared" si="6"/>
        <v xml:space="preserve"> </v>
      </c>
      <c r="AB17" s="59" t="str">
        <f t="shared" si="7"/>
        <v xml:space="preserve"> </v>
      </c>
      <c r="AC17" s="59" t="str">
        <f t="shared" si="8"/>
        <v xml:space="preserve"> </v>
      </c>
      <c r="AD17" s="59" t="str">
        <f t="shared" si="8"/>
        <v xml:space="preserve"> </v>
      </c>
      <c r="AE17" s="59" t="str">
        <f t="shared" si="8"/>
        <v xml:space="preserve"> </v>
      </c>
      <c r="AF17" s="59" t="str">
        <f t="shared" si="8"/>
        <v xml:space="preserve"> </v>
      </c>
      <c r="AG17" s="59" t="str">
        <f t="shared" si="9"/>
        <v xml:space="preserve"> </v>
      </c>
      <c r="AH17" s="59" t="str">
        <f t="shared" si="10"/>
        <v xml:space="preserve"> </v>
      </c>
      <c r="AI17" s="59" t="str">
        <f t="shared" si="10"/>
        <v xml:space="preserve"> </v>
      </c>
      <c r="AJ17" s="59" t="str">
        <f t="shared" si="10"/>
        <v xml:space="preserve"> </v>
      </c>
      <c r="AK17" s="59" t="str">
        <f t="shared" si="10"/>
        <v xml:space="preserve"> </v>
      </c>
      <c r="AL17" s="59" t="str">
        <f t="shared" si="10"/>
        <v xml:space="preserve"> </v>
      </c>
      <c r="AM17" s="59" t="str">
        <f t="shared" si="10"/>
        <v xml:space="preserve"> </v>
      </c>
      <c r="AN17" s="59" t="str">
        <f t="shared" si="4"/>
        <v xml:space="preserve"> </v>
      </c>
      <c r="AO17" s="59" t="str">
        <f t="shared" si="4"/>
        <v xml:space="preserve"> </v>
      </c>
      <c r="AP17" s="59" t="str">
        <f t="shared" si="4"/>
        <v xml:space="preserve"> </v>
      </c>
      <c r="AQ17" s="59" t="str">
        <f t="shared" si="4"/>
        <v xml:space="preserve"> </v>
      </c>
      <c r="AR17" s="59" t="str">
        <f t="shared" si="4"/>
        <v xml:space="preserve"> </v>
      </c>
      <c r="AS17" s="59" t="str">
        <f t="shared" si="4"/>
        <v xml:space="preserve"> </v>
      </c>
      <c r="AT17" s="59" t="str">
        <f t="shared" si="4"/>
        <v xml:space="preserve"> </v>
      </c>
      <c r="AU17" s="60" t="str">
        <f t="shared" si="5"/>
        <v xml:space="preserve"> </v>
      </c>
      <c r="AV17" s="27" t="b">
        <f t="shared" si="11"/>
        <v>0</v>
      </c>
      <c r="AW17" s="27" t="b">
        <f t="shared" si="12"/>
        <v>0</v>
      </c>
      <c r="AX17" s="27" t="b">
        <f t="shared" si="13"/>
        <v>0</v>
      </c>
      <c r="AY17" s="35"/>
      <c r="AZ17" s="35"/>
      <c r="BA17" s="35"/>
      <c r="BB17" s="35"/>
      <c r="BC17" s="35"/>
    </row>
    <row r="18" spans="1:55" x14ac:dyDescent="0.3">
      <c r="A18" s="36"/>
      <c r="B18" s="17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169"/>
      <c r="Q18" s="62"/>
      <c r="R18" s="62"/>
      <c r="S18" s="62"/>
      <c r="T18" s="62"/>
      <c r="U18" s="62"/>
      <c r="V18" s="62"/>
      <c r="W18" s="120"/>
      <c r="X18" s="37" t="str">
        <f t="shared" si="2"/>
        <v xml:space="preserve"> </v>
      </c>
      <c r="Z18" s="59" t="str">
        <f t="shared" si="6"/>
        <v xml:space="preserve"> </v>
      </c>
      <c r="AA18" s="59" t="str">
        <f t="shared" si="6"/>
        <v xml:space="preserve"> </v>
      </c>
      <c r="AB18" s="59" t="str">
        <f t="shared" si="7"/>
        <v xml:space="preserve"> </v>
      </c>
      <c r="AC18" s="59" t="str">
        <f t="shared" si="8"/>
        <v xml:space="preserve"> </v>
      </c>
      <c r="AD18" s="59" t="str">
        <f t="shared" si="8"/>
        <v xml:space="preserve"> </v>
      </c>
      <c r="AE18" s="59" t="str">
        <f t="shared" si="8"/>
        <v xml:space="preserve"> </v>
      </c>
      <c r="AF18" s="59" t="str">
        <f t="shared" si="8"/>
        <v xml:space="preserve"> </v>
      </c>
      <c r="AG18" s="59" t="str">
        <f t="shared" si="9"/>
        <v xml:space="preserve"> </v>
      </c>
      <c r="AH18" s="59" t="str">
        <f t="shared" si="10"/>
        <v xml:space="preserve"> </v>
      </c>
      <c r="AI18" s="59" t="str">
        <f t="shared" si="10"/>
        <v xml:space="preserve"> </v>
      </c>
      <c r="AJ18" s="59" t="str">
        <f t="shared" si="10"/>
        <v xml:space="preserve"> </v>
      </c>
      <c r="AK18" s="59" t="str">
        <f t="shared" si="10"/>
        <v xml:space="preserve"> </v>
      </c>
      <c r="AL18" s="59" t="str">
        <f t="shared" si="10"/>
        <v xml:space="preserve"> </v>
      </c>
      <c r="AM18" s="59" t="str">
        <f t="shared" si="10"/>
        <v xml:space="preserve"> </v>
      </c>
      <c r="AN18" s="59" t="str">
        <f t="shared" si="4"/>
        <v xml:space="preserve"> </v>
      </c>
      <c r="AO18" s="59" t="str">
        <f t="shared" si="4"/>
        <v xml:space="preserve"> </v>
      </c>
      <c r="AP18" s="59" t="str">
        <f t="shared" si="4"/>
        <v xml:space="preserve"> </v>
      </c>
      <c r="AQ18" s="59" t="str">
        <f t="shared" si="4"/>
        <v xml:space="preserve"> </v>
      </c>
      <c r="AR18" s="59" t="str">
        <f t="shared" si="4"/>
        <v xml:space="preserve"> </v>
      </c>
      <c r="AS18" s="59" t="str">
        <f t="shared" si="4"/>
        <v xml:space="preserve"> </v>
      </c>
      <c r="AT18" s="59" t="str">
        <f t="shared" si="4"/>
        <v xml:space="preserve"> </v>
      </c>
      <c r="AU18" s="60" t="str">
        <f t="shared" si="5"/>
        <v xml:space="preserve"> </v>
      </c>
      <c r="AV18" s="27" t="b">
        <f t="shared" si="11"/>
        <v>0</v>
      </c>
      <c r="AW18" s="27" t="b">
        <f t="shared" si="12"/>
        <v>0</v>
      </c>
      <c r="AX18" s="27" t="b">
        <f t="shared" si="13"/>
        <v>0</v>
      </c>
      <c r="AY18" s="35"/>
      <c r="AZ18" s="35"/>
      <c r="BA18" s="35"/>
      <c r="BB18" s="35"/>
      <c r="BC18" s="35"/>
    </row>
    <row r="19" spans="1:55" x14ac:dyDescent="0.3">
      <c r="A19" s="36"/>
      <c r="B19" s="17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169"/>
      <c r="Q19" s="62"/>
      <c r="R19" s="62"/>
      <c r="S19" s="62"/>
      <c r="T19" s="62"/>
      <c r="U19" s="62"/>
      <c r="V19" s="62"/>
      <c r="W19" s="120"/>
      <c r="X19" s="37" t="str">
        <f t="shared" si="2"/>
        <v xml:space="preserve"> </v>
      </c>
      <c r="Z19" s="59" t="str">
        <f t="shared" si="6"/>
        <v xml:space="preserve"> </v>
      </c>
      <c r="AA19" s="59" t="str">
        <f t="shared" si="6"/>
        <v xml:space="preserve"> </v>
      </c>
      <c r="AB19" s="59" t="str">
        <f t="shared" si="7"/>
        <v xml:space="preserve"> </v>
      </c>
      <c r="AC19" s="59" t="str">
        <f t="shared" si="8"/>
        <v xml:space="preserve"> </v>
      </c>
      <c r="AD19" s="59" t="str">
        <f t="shared" si="8"/>
        <v xml:space="preserve"> </v>
      </c>
      <c r="AE19" s="59" t="str">
        <f t="shared" si="8"/>
        <v xml:space="preserve"> </v>
      </c>
      <c r="AF19" s="59" t="str">
        <f t="shared" si="8"/>
        <v xml:space="preserve"> </v>
      </c>
      <c r="AG19" s="59" t="str">
        <f t="shared" si="9"/>
        <v xml:space="preserve"> </v>
      </c>
      <c r="AH19" s="59" t="str">
        <f t="shared" si="10"/>
        <v xml:space="preserve"> </v>
      </c>
      <c r="AI19" s="59" t="str">
        <f t="shared" si="10"/>
        <v xml:space="preserve"> </v>
      </c>
      <c r="AJ19" s="59" t="str">
        <f t="shared" si="10"/>
        <v xml:space="preserve"> </v>
      </c>
      <c r="AK19" s="59" t="str">
        <f t="shared" si="10"/>
        <v xml:space="preserve"> </v>
      </c>
      <c r="AL19" s="59" t="str">
        <f t="shared" si="10"/>
        <v xml:space="preserve"> </v>
      </c>
      <c r="AM19" s="59" t="str">
        <f t="shared" si="10"/>
        <v xml:space="preserve"> </v>
      </c>
      <c r="AN19" s="59" t="str">
        <f t="shared" si="4"/>
        <v xml:space="preserve"> </v>
      </c>
      <c r="AO19" s="59" t="str">
        <f t="shared" si="4"/>
        <v xml:space="preserve"> </v>
      </c>
      <c r="AP19" s="59" t="str">
        <f t="shared" si="4"/>
        <v xml:space="preserve"> </v>
      </c>
      <c r="AQ19" s="59" t="str">
        <f t="shared" si="4"/>
        <v xml:space="preserve"> </v>
      </c>
      <c r="AR19" s="59" t="str">
        <f t="shared" si="4"/>
        <v xml:space="preserve"> </v>
      </c>
      <c r="AS19" s="59" t="str">
        <f t="shared" si="4"/>
        <v xml:space="preserve"> </v>
      </c>
      <c r="AT19" s="59" t="str">
        <f t="shared" si="4"/>
        <v xml:space="preserve"> </v>
      </c>
      <c r="AU19" s="60" t="str">
        <f t="shared" si="5"/>
        <v xml:space="preserve"> </v>
      </c>
      <c r="AV19" s="27" t="b">
        <f t="shared" si="11"/>
        <v>0</v>
      </c>
      <c r="AW19" s="27" t="b">
        <f t="shared" si="12"/>
        <v>0</v>
      </c>
      <c r="AX19" s="27" t="b">
        <f t="shared" si="13"/>
        <v>0</v>
      </c>
      <c r="AY19" s="35"/>
      <c r="AZ19" s="35"/>
      <c r="BA19" s="35"/>
      <c r="BB19" s="35"/>
      <c r="BC19" s="35"/>
    </row>
    <row r="20" spans="1:55" x14ac:dyDescent="0.3">
      <c r="A20" s="36"/>
      <c r="B20" s="172"/>
      <c r="C20" s="170"/>
      <c r="D20" s="170"/>
      <c r="E20" s="170"/>
      <c r="F20" s="170"/>
      <c r="G20" s="62"/>
      <c r="H20" s="170"/>
      <c r="I20" s="170"/>
      <c r="J20" s="62"/>
      <c r="K20" s="170"/>
      <c r="L20" s="170"/>
      <c r="M20" s="170"/>
      <c r="N20" s="170"/>
      <c r="O20" s="170"/>
      <c r="P20" s="62"/>
      <c r="Q20" s="62"/>
      <c r="R20" s="62"/>
      <c r="S20" s="62"/>
      <c r="T20" s="62"/>
      <c r="U20" s="62"/>
      <c r="V20" s="62"/>
      <c r="W20" s="120"/>
      <c r="X20" s="37" t="str">
        <f t="shared" si="2"/>
        <v xml:space="preserve"> </v>
      </c>
      <c r="Z20" s="59" t="str">
        <f t="shared" si="6"/>
        <v xml:space="preserve"> </v>
      </c>
      <c r="AA20" s="59" t="str">
        <f t="shared" si="6"/>
        <v xml:space="preserve"> </v>
      </c>
      <c r="AB20" s="59" t="str">
        <f t="shared" si="7"/>
        <v xml:space="preserve"> </v>
      </c>
      <c r="AC20" s="59" t="str">
        <f t="shared" si="8"/>
        <v xml:space="preserve"> </v>
      </c>
      <c r="AD20" s="59" t="str">
        <f t="shared" si="8"/>
        <v xml:space="preserve"> </v>
      </c>
      <c r="AE20" s="59" t="str">
        <f t="shared" si="8"/>
        <v xml:space="preserve"> </v>
      </c>
      <c r="AF20" s="59" t="str">
        <f t="shared" si="8"/>
        <v xml:space="preserve"> </v>
      </c>
      <c r="AG20" s="59" t="str">
        <f t="shared" si="9"/>
        <v xml:space="preserve"> </v>
      </c>
      <c r="AH20" s="59" t="str">
        <f t="shared" si="10"/>
        <v xml:space="preserve"> </v>
      </c>
      <c r="AI20" s="59" t="str">
        <f t="shared" si="10"/>
        <v xml:space="preserve"> </v>
      </c>
      <c r="AJ20" s="59" t="str">
        <f t="shared" si="10"/>
        <v xml:space="preserve"> </v>
      </c>
      <c r="AK20" s="59" t="str">
        <f t="shared" si="10"/>
        <v xml:space="preserve"> </v>
      </c>
      <c r="AL20" s="59" t="str">
        <f t="shared" si="10"/>
        <v xml:space="preserve"> </v>
      </c>
      <c r="AM20" s="59" t="str">
        <f t="shared" si="10"/>
        <v xml:space="preserve"> </v>
      </c>
      <c r="AN20" s="59" t="str">
        <f t="shared" si="4"/>
        <v xml:space="preserve"> </v>
      </c>
      <c r="AO20" s="59" t="str">
        <f t="shared" si="4"/>
        <v xml:space="preserve"> </v>
      </c>
      <c r="AP20" s="59" t="str">
        <f t="shared" si="4"/>
        <v xml:space="preserve"> </v>
      </c>
      <c r="AQ20" s="59" t="str">
        <f t="shared" si="4"/>
        <v xml:space="preserve"> </v>
      </c>
      <c r="AR20" s="59" t="str">
        <f t="shared" si="4"/>
        <v xml:space="preserve"> </v>
      </c>
      <c r="AS20" s="59" t="str">
        <f t="shared" si="4"/>
        <v xml:space="preserve"> </v>
      </c>
      <c r="AT20" s="59" t="str">
        <f t="shared" si="4"/>
        <v xml:space="preserve"> </v>
      </c>
      <c r="AU20" s="60" t="str">
        <f t="shared" si="5"/>
        <v xml:space="preserve"> </v>
      </c>
      <c r="AV20" s="27" t="b">
        <f t="shared" si="11"/>
        <v>0</v>
      </c>
      <c r="AW20" s="27" t="b">
        <f t="shared" si="12"/>
        <v>0</v>
      </c>
      <c r="AX20" s="27" t="b">
        <f t="shared" si="13"/>
        <v>0</v>
      </c>
      <c r="AY20" s="35"/>
      <c r="AZ20" s="35"/>
      <c r="BA20" s="35"/>
      <c r="BB20" s="35"/>
      <c r="BC20" s="35"/>
    </row>
    <row r="21" spans="1:55" x14ac:dyDescent="0.3">
      <c r="A21" s="36"/>
      <c r="B21" s="172"/>
      <c r="C21" s="170"/>
      <c r="D21" s="170"/>
      <c r="E21" s="170"/>
      <c r="F21" s="170"/>
      <c r="G21" s="62"/>
      <c r="H21" s="170"/>
      <c r="I21" s="170"/>
      <c r="J21" s="62"/>
      <c r="K21" s="170"/>
      <c r="L21" s="170"/>
      <c r="M21" s="170"/>
      <c r="N21" s="170"/>
      <c r="O21" s="170"/>
      <c r="P21" s="62"/>
      <c r="Q21" s="62"/>
      <c r="R21" s="62"/>
      <c r="S21" s="62"/>
      <c r="T21" s="62"/>
      <c r="U21" s="62"/>
      <c r="V21" s="62"/>
      <c r="W21" s="120"/>
      <c r="X21" s="37" t="str">
        <f t="shared" si="2"/>
        <v xml:space="preserve"> </v>
      </c>
      <c r="Z21" s="59" t="str">
        <f t="shared" si="6"/>
        <v xml:space="preserve"> </v>
      </c>
      <c r="AA21" s="59" t="str">
        <f t="shared" si="6"/>
        <v xml:space="preserve"> </v>
      </c>
      <c r="AB21" s="59" t="str">
        <f t="shared" si="7"/>
        <v xml:space="preserve"> </v>
      </c>
      <c r="AC21" s="59" t="str">
        <f t="shared" si="8"/>
        <v xml:space="preserve"> </v>
      </c>
      <c r="AD21" s="59" t="str">
        <f t="shared" si="8"/>
        <v xml:space="preserve"> </v>
      </c>
      <c r="AE21" s="59" t="str">
        <f t="shared" si="8"/>
        <v xml:space="preserve"> </v>
      </c>
      <c r="AF21" s="59" t="str">
        <f t="shared" si="8"/>
        <v xml:space="preserve"> </v>
      </c>
      <c r="AG21" s="59" t="str">
        <f t="shared" si="9"/>
        <v xml:space="preserve"> </v>
      </c>
      <c r="AH21" s="59" t="str">
        <f t="shared" si="10"/>
        <v xml:space="preserve"> </v>
      </c>
      <c r="AI21" s="59" t="str">
        <f t="shared" si="10"/>
        <v xml:space="preserve"> </v>
      </c>
      <c r="AJ21" s="59" t="str">
        <f t="shared" si="10"/>
        <v xml:space="preserve"> </v>
      </c>
      <c r="AK21" s="59" t="str">
        <f t="shared" si="10"/>
        <v xml:space="preserve"> </v>
      </c>
      <c r="AL21" s="59" t="str">
        <f t="shared" si="10"/>
        <v xml:space="preserve"> </v>
      </c>
      <c r="AM21" s="59" t="str">
        <f t="shared" si="10"/>
        <v xml:space="preserve"> </v>
      </c>
      <c r="AN21" s="59" t="str">
        <f t="shared" si="4"/>
        <v xml:space="preserve"> </v>
      </c>
      <c r="AO21" s="59" t="str">
        <f t="shared" si="4"/>
        <v xml:space="preserve"> </v>
      </c>
      <c r="AP21" s="59" t="str">
        <f t="shared" si="4"/>
        <v xml:space="preserve"> </v>
      </c>
      <c r="AQ21" s="59" t="str">
        <f t="shared" si="4"/>
        <v xml:space="preserve"> </v>
      </c>
      <c r="AR21" s="59" t="str">
        <f t="shared" si="4"/>
        <v xml:space="preserve"> </v>
      </c>
      <c r="AS21" s="59" t="str">
        <f t="shared" si="4"/>
        <v xml:space="preserve"> </v>
      </c>
      <c r="AT21" s="59" t="str">
        <f t="shared" si="4"/>
        <v xml:space="preserve"> </v>
      </c>
      <c r="AU21" s="60" t="str">
        <f t="shared" si="5"/>
        <v xml:space="preserve"> </v>
      </c>
      <c r="AV21" s="27" t="b">
        <f t="shared" si="11"/>
        <v>0</v>
      </c>
      <c r="AW21" s="27" t="b">
        <f t="shared" si="12"/>
        <v>0</v>
      </c>
      <c r="AX21" s="27" t="b">
        <f t="shared" si="13"/>
        <v>0</v>
      </c>
      <c r="AY21" s="35"/>
      <c r="AZ21" s="35"/>
      <c r="BA21" s="35"/>
      <c r="BB21" s="35"/>
      <c r="BC21" s="35"/>
    </row>
    <row r="22" spans="1:55" x14ac:dyDescent="0.3">
      <c r="A22" s="36"/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146"/>
      <c r="Q22" s="54"/>
      <c r="R22" s="54"/>
      <c r="S22" s="54"/>
      <c r="T22" s="54"/>
      <c r="U22" s="54"/>
      <c r="V22" s="56"/>
      <c r="W22" s="61"/>
      <c r="X22" s="37" t="str">
        <f t="shared" si="2"/>
        <v xml:space="preserve"> </v>
      </c>
      <c r="Z22" s="59" t="str">
        <f t="shared" si="6"/>
        <v xml:space="preserve"> </v>
      </c>
      <c r="AA22" s="59" t="str">
        <f t="shared" si="6"/>
        <v xml:space="preserve"> </v>
      </c>
      <c r="AB22" s="59" t="str">
        <f t="shared" si="7"/>
        <v xml:space="preserve"> </v>
      </c>
      <c r="AC22" s="59" t="str">
        <f t="shared" si="8"/>
        <v xml:space="preserve"> </v>
      </c>
      <c r="AD22" s="59" t="str">
        <f t="shared" si="8"/>
        <v xml:space="preserve"> </v>
      </c>
      <c r="AE22" s="59" t="str">
        <f t="shared" si="8"/>
        <v xml:space="preserve"> </v>
      </c>
      <c r="AF22" s="59" t="str">
        <f t="shared" si="8"/>
        <v xml:space="preserve"> </v>
      </c>
      <c r="AG22" s="59" t="str">
        <f t="shared" si="9"/>
        <v xml:space="preserve"> </v>
      </c>
      <c r="AH22" s="59" t="str">
        <f t="shared" si="10"/>
        <v xml:space="preserve"> </v>
      </c>
      <c r="AI22" s="59" t="str">
        <f t="shared" si="10"/>
        <v xml:space="preserve"> </v>
      </c>
      <c r="AJ22" s="59" t="str">
        <f t="shared" si="10"/>
        <v xml:space="preserve"> </v>
      </c>
      <c r="AK22" s="59" t="str">
        <f t="shared" si="10"/>
        <v xml:space="preserve"> </v>
      </c>
      <c r="AL22" s="59" t="str">
        <f t="shared" si="10"/>
        <v xml:space="preserve"> </v>
      </c>
      <c r="AM22" s="59" t="str">
        <f t="shared" si="10"/>
        <v xml:space="preserve"> </v>
      </c>
      <c r="AN22" s="59" t="str">
        <f t="shared" si="4"/>
        <v xml:space="preserve"> </v>
      </c>
      <c r="AO22" s="59" t="str">
        <f t="shared" si="4"/>
        <v xml:space="preserve"> </v>
      </c>
      <c r="AP22" s="59" t="str">
        <f t="shared" si="4"/>
        <v xml:space="preserve"> </v>
      </c>
      <c r="AQ22" s="59" t="str">
        <f t="shared" si="4"/>
        <v xml:space="preserve"> </v>
      </c>
      <c r="AR22" s="59" t="str">
        <f t="shared" si="4"/>
        <v xml:space="preserve"> </v>
      </c>
      <c r="AS22" s="59" t="str">
        <f t="shared" si="4"/>
        <v xml:space="preserve"> </v>
      </c>
      <c r="AT22" s="59" t="str">
        <f t="shared" si="4"/>
        <v xml:space="preserve"> </v>
      </c>
      <c r="AU22" s="60" t="str">
        <f t="shared" si="5"/>
        <v xml:space="preserve"> </v>
      </c>
      <c r="AV22" s="27" t="b">
        <f t="shared" si="11"/>
        <v>0</v>
      </c>
      <c r="AW22" s="27" t="b">
        <f t="shared" si="12"/>
        <v>0</v>
      </c>
      <c r="AX22" s="27" t="b">
        <f t="shared" si="13"/>
        <v>0</v>
      </c>
      <c r="AY22" s="35"/>
      <c r="AZ22" s="35"/>
      <c r="BA22" s="35"/>
      <c r="BB22" s="35"/>
      <c r="BC22" s="35"/>
    </row>
    <row r="23" spans="1:55" x14ac:dyDescent="0.3">
      <c r="A23" s="36"/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146"/>
      <c r="Q23" s="54"/>
      <c r="R23" s="54"/>
      <c r="S23" s="54"/>
      <c r="T23" s="54"/>
      <c r="U23" s="54"/>
      <c r="V23" s="56"/>
      <c r="W23" s="61"/>
      <c r="X23" s="37" t="str">
        <f t="shared" si="2"/>
        <v xml:space="preserve"> </v>
      </c>
      <c r="Z23" s="59" t="str">
        <f t="shared" si="6"/>
        <v xml:space="preserve"> </v>
      </c>
      <c r="AA23" s="59" t="str">
        <f t="shared" si="6"/>
        <v xml:space="preserve"> </v>
      </c>
      <c r="AB23" s="59" t="str">
        <f t="shared" si="7"/>
        <v xml:space="preserve"> </v>
      </c>
      <c r="AC23" s="59" t="str">
        <f t="shared" si="8"/>
        <v xml:space="preserve"> </v>
      </c>
      <c r="AD23" s="59" t="str">
        <f t="shared" si="8"/>
        <v xml:space="preserve"> </v>
      </c>
      <c r="AE23" s="59" t="str">
        <f t="shared" si="8"/>
        <v xml:space="preserve"> </v>
      </c>
      <c r="AF23" s="59" t="str">
        <f t="shared" si="8"/>
        <v xml:space="preserve"> </v>
      </c>
      <c r="AG23" s="59" t="str">
        <f t="shared" si="9"/>
        <v xml:space="preserve"> </v>
      </c>
      <c r="AH23" s="59" t="str">
        <f t="shared" si="10"/>
        <v xml:space="preserve"> </v>
      </c>
      <c r="AI23" s="59" t="str">
        <f t="shared" si="10"/>
        <v xml:space="preserve"> </v>
      </c>
      <c r="AJ23" s="59" t="str">
        <f t="shared" si="10"/>
        <v xml:space="preserve"> </v>
      </c>
      <c r="AK23" s="59" t="str">
        <f t="shared" si="10"/>
        <v xml:space="preserve"> </v>
      </c>
      <c r="AL23" s="59" t="str">
        <f t="shared" si="10"/>
        <v xml:space="preserve"> </v>
      </c>
      <c r="AM23" s="59" t="str">
        <f t="shared" si="10"/>
        <v xml:space="preserve"> </v>
      </c>
      <c r="AN23" s="59" t="str">
        <f t="shared" si="4"/>
        <v xml:space="preserve"> </v>
      </c>
      <c r="AO23" s="59" t="str">
        <f t="shared" si="4"/>
        <v xml:space="preserve"> </v>
      </c>
      <c r="AP23" s="59" t="str">
        <f t="shared" si="4"/>
        <v xml:space="preserve"> </v>
      </c>
      <c r="AQ23" s="59" t="str">
        <f t="shared" si="4"/>
        <v xml:space="preserve"> </v>
      </c>
      <c r="AR23" s="59" t="str">
        <f t="shared" si="4"/>
        <v xml:space="preserve"> </v>
      </c>
      <c r="AS23" s="59" t="str">
        <f t="shared" si="4"/>
        <v xml:space="preserve"> </v>
      </c>
      <c r="AT23" s="59" t="str">
        <f t="shared" si="4"/>
        <v xml:space="preserve"> </v>
      </c>
      <c r="AU23" s="60" t="str">
        <f t="shared" si="5"/>
        <v xml:space="preserve"> </v>
      </c>
      <c r="AV23" s="27" t="b">
        <f t="shared" si="11"/>
        <v>0</v>
      </c>
      <c r="AW23" s="27" t="b">
        <f t="shared" si="12"/>
        <v>0</v>
      </c>
      <c r="AX23" s="27" t="b">
        <f t="shared" si="13"/>
        <v>0</v>
      </c>
    </row>
    <row r="24" spans="1:55" x14ac:dyDescent="0.3">
      <c r="A24" s="36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146"/>
      <c r="Q24" s="54"/>
      <c r="R24" s="54"/>
      <c r="S24" s="54"/>
      <c r="T24" s="54"/>
      <c r="U24" s="54"/>
      <c r="V24" s="56"/>
      <c r="W24" s="61"/>
      <c r="X24" s="37" t="str">
        <f t="shared" si="2"/>
        <v xml:space="preserve"> </v>
      </c>
      <c r="Z24" s="59" t="str">
        <f t="shared" si="6"/>
        <v xml:space="preserve"> </v>
      </c>
      <c r="AA24" s="59" t="str">
        <f t="shared" si="6"/>
        <v xml:space="preserve"> </v>
      </c>
      <c r="AB24" s="59" t="str">
        <f t="shared" si="7"/>
        <v xml:space="preserve"> </v>
      </c>
      <c r="AC24" s="59" t="str">
        <f t="shared" si="8"/>
        <v xml:space="preserve"> </v>
      </c>
      <c r="AD24" s="59" t="str">
        <f t="shared" si="8"/>
        <v xml:space="preserve"> </v>
      </c>
      <c r="AE24" s="59" t="str">
        <f t="shared" si="8"/>
        <v xml:space="preserve"> </v>
      </c>
      <c r="AF24" s="59" t="str">
        <f t="shared" si="8"/>
        <v xml:space="preserve"> </v>
      </c>
      <c r="AG24" s="59" t="str">
        <f t="shared" si="9"/>
        <v xml:space="preserve"> </v>
      </c>
      <c r="AH24" s="59" t="str">
        <f t="shared" si="10"/>
        <v xml:space="preserve"> </v>
      </c>
      <c r="AI24" s="59" t="str">
        <f t="shared" si="10"/>
        <v xml:space="preserve"> </v>
      </c>
      <c r="AJ24" s="59" t="str">
        <f t="shared" si="10"/>
        <v xml:space="preserve"> </v>
      </c>
      <c r="AK24" s="59" t="str">
        <f t="shared" si="10"/>
        <v xml:space="preserve"> </v>
      </c>
      <c r="AL24" s="59" t="str">
        <f t="shared" si="10"/>
        <v xml:space="preserve"> </v>
      </c>
      <c r="AM24" s="59" t="str">
        <f t="shared" si="10"/>
        <v xml:space="preserve"> </v>
      </c>
      <c r="AN24" s="59" t="str">
        <f t="shared" si="4"/>
        <v xml:space="preserve"> </v>
      </c>
      <c r="AO24" s="59" t="str">
        <f t="shared" si="4"/>
        <v xml:space="preserve"> </v>
      </c>
      <c r="AP24" s="59" t="str">
        <f t="shared" si="4"/>
        <v xml:space="preserve"> </v>
      </c>
      <c r="AQ24" s="59" t="str">
        <f t="shared" si="4"/>
        <v xml:space="preserve"> </v>
      </c>
      <c r="AR24" s="59" t="str">
        <f t="shared" si="4"/>
        <v xml:space="preserve"> </v>
      </c>
      <c r="AS24" s="59" t="str">
        <f t="shared" si="4"/>
        <v xml:space="preserve"> </v>
      </c>
      <c r="AT24" s="59" t="str">
        <f t="shared" si="4"/>
        <v xml:space="preserve"> </v>
      </c>
      <c r="AU24" s="60" t="str">
        <f t="shared" si="5"/>
        <v xml:space="preserve"> </v>
      </c>
      <c r="AV24" s="27" t="b">
        <f t="shared" si="11"/>
        <v>0</v>
      </c>
      <c r="AW24" s="27" t="b">
        <f t="shared" si="12"/>
        <v>0</v>
      </c>
      <c r="AX24" s="27" t="b">
        <f t="shared" si="13"/>
        <v>0</v>
      </c>
    </row>
    <row r="25" spans="1:55" x14ac:dyDescent="0.3">
      <c r="A25" s="36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146"/>
      <c r="Q25" s="54"/>
      <c r="R25" s="54"/>
      <c r="S25" s="54"/>
      <c r="T25" s="54"/>
      <c r="U25" s="54"/>
      <c r="V25" s="56"/>
      <c r="W25" s="61"/>
      <c r="X25" s="37" t="str">
        <f t="shared" si="2"/>
        <v xml:space="preserve"> </v>
      </c>
      <c r="Z25" s="59" t="str">
        <f t="shared" si="6"/>
        <v xml:space="preserve"> </v>
      </c>
      <c r="AA25" s="59" t="str">
        <f t="shared" si="6"/>
        <v xml:space="preserve"> </v>
      </c>
      <c r="AB25" s="59" t="str">
        <f t="shared" si="7"/>
        <v xml:space="preserve"> </v>
      </c>
      <c r="AC25" s="59" t="str">
        <f t="shared" si="8"/>
        <v xml:space="preserve"> </v>
      </c>
      <c r="AD25" s="59" t="str">
        <f t="shared" si="8"/>
        <v xml:space="preserve"> </v>
      </c>
      <c r="AE25" s="59" t="str">
        <f t="shared" si="8"/>
        <v xml:space="preserve"> </v>
      </c>
      <c r="AF25" s="59" t="str">
        <f t="shared" si="8"/>
        <v xml:space="preserve"> </v>
      </c>
      <c r="AG25" s="59" t="str">
        <f t="shared" si="9"/>
        <v xml:space="preserve"> </v>
      </c>
      <c r="AH25" s="59" t="str">
        <f t="shared" si="10"/>
        <v xml:space="preserve"> </v>
      </c>
      <c r="AI25" s="59" t="str">
        <f t="shared" si="10"/>
        <v xml:space="preserve"> </v>
      </c>
      <c r="AJ25" s="59" t="str">
        <f t="shared" si="10"/>
        <v xml:space="preserve"> </v>
      </c>
      <c r="AK25" s="59" t="str">
        <f t="shared" si="10"/>
        <v xml:space="preserve"> </v>
      </c>
      <c r="AL25" s="59" t="str">
        <f t="shared" si="10"/>
        <v xml:space="preserve"> </v>
      </c>
      <c r="AM25" s="59" t="str">
        <f t="shared" si="10"/>
        <v xml:space="preserve"> </v>
      </c>
      <c r="AN25" s="59" t="str">
        <f t="shared" si="4"/>
        <v xml:space="preserve"> </v>
      </c>
      <c r="AO25" s="59" t="str">
        <f t="shared" si="4"/>
        <v xml:space="preserve"> </v>
      </c>
      <c r="AP25" s="59" t="str">
        <f t="shared" si="4"/>
        <v xml:space="preserve"> </v>
      </c>
      <c r="AQ25" s="59" t="str">
        <f t="shared" si="4"/>
        <v xml:space="preserve"> </v>
      </c>
      <c r="AR25" s="59" t="str">
        <f t="shared" si="4"/>
        <v xml:space="preserve"> </v>
      </c>
      <c r="AS25" s="59" t="str">
        <f t="shared" si="4"/>
        <v xml:space="preserve"> </v>
      </c>
      <c r="AT25" s="59" t="str">
        <f t="shared" si="4"/>
        <v xml:space="preserve"> </v>
      </c>
      <c r="AU25" s="60" t="str">
        <f t="shared" si="5"/>
        <v xml:space="preserve"> </v>
      </c>
      <c r="AV25" s="27" t="b">
        <f t="shared" si="11"/>
        <v>0</v>
      </c>
      <c r="AW25" s="27" t="b">
        <f t="shared" si="12"/>
        <v>0</v>
      </c>
      <c r="AX25" s="27" t="b">
        <f t="shared" si="13"/>
        <v>0</v>
      </c>
    </row>
    <row r="26" spans="1:55" x14ac:dyDescent="0.3">
      <c r="A26" s="36"/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146"/>
      <c r="Q26" s="54"/>
      <c r="R26" s="54"/>
      <c r="S26" s="54"/>
      <c r="T26" s="54"/>
      <c r="U26" s="56"/>
      <c r="V26" s="56"/>
      <c r="W26" s="61"/>
      <c r="X26" s="37" t="str">
        <f t="shared" si="2"/>
        <v xml:space="preserve"> </v>
      </c>
      <c r="Z26" s="59" t="str">
        <f t="shared" si="6"/>
        <v xml:space="preserve"> </v>
      </c>
      <c r="AA26" s="59" t="str">
        <f t="shared" si="6"/>
        <v xml:space="preserve"> </v>
      </c>
      <c r="AB26" s="59" t="str">
        <f t="shared" ref="AB26:AB59" si="14">IF(ISBLANK($A26)," ",IF(ISNUMBER(D26),D26,0))</f>
        <v xml:space="preserve"> </v>
      </c>
      <c r="AC26" s="59" t="str">
        <f t="shared" si="8"/>
        <v xml:space="preserve"> </v>
      </c>
      <c r="AD26" s="59" t="str">
        <f t="shared" si="8"/>
        <v xml:space="preserve"> </v>
      </c>
      <c r="AE26" s="59" t="str">
        <f t="shared" si="8"/>
        <v xml:space="preserve"> </v>
      </c>
      <c r="AF26" s="59" t="str">
        <f t="shared" si="8"/>
        <v xml:space="preserve"> </v>
      </c>
      <c r="AG26" s="59" t="str">
        <f t="shared" ref="AG26:AG59" si="15">IF(ISBLANK($A26)," ",IF(ISNUMBER(I26),I26,0))</f>
        <v xml:space="preserve"> </v>
      </c>
      <c r="AH26" s="59" t="str">
        <f t="shared" si="10"/>
        <v xml:space="preserve"> </v>
      </c>
      <c r="AI26" s="59" t="str">
        <f t="shared" si="10"/>
        <v xml:space="preserve"> </v>
      </c>
      <c r="AJ26" s="59" t="str">
        <f t="shared" si="10"/>
        <v xml:space="preserve"> </v>
      </c>
      <c r="AK26" s="59" t="str">
        <f t="shared" si="10"/>
        <v xml:space="preserve"> </v>
      </c>
      <c r="AL26" s="59" t="str">
        <f t="shared" si="10"/>
        <v xml:space="preserve"> </v>
      </c>
      <c r="AM26" s="59" t="str">
        <f t="shared" si="10"/>
        <v xml:space="preserve"> </v>
      </c>
      <c r="AN26" s="59" t="str">
        <f t="shared" si="4"/>
        <v xml:space="preserve"> </v>
      </c>
      <c r="AO26" s="59" t="str">
        <f t="shared" si="4"/>
        <v xml:space="preserve"> </v>
      </c>
      <c r="AP26" s="59" t="str">
        <f t="shared" si="4"/>
        <v xml:space="preserve"> </v>
      </c>
      <c r="AQ26" s="59" t="str">
        <f t="shared" si="4"/>
        <v xml:space="preserve"> </v>
      </c>
      <c r="AR26" s="59" t="str">
        <f t="shared" si="4"/>
        <v xml:space="preserve"> </v>
      </c>
      <c r="AS26" s="59" t="str">
        <f t="shared" si="4"/>
        <v xml:space="preserve"> </v>
      </c>
      <c r="AT26" s="59" t="str">
        <f t="shared" si="4"/>
        <v xml:space="preserve"> </v>
      </c>
      <c r="AU26" s="60" t="str">
        <f t="shared" si="5"/>
        <v xml:space="preserve"> </v>
      </c>
      <c r="AV26" s="27" t="b">
        <f t="shared" si="11"/>
        <v>0</v>
      </c>
      <c r="AW26" s="27" t="b">
        <f t="shared" si="12"/>
        <v>0</v>
      </c>
      <c r="AX26" s="27" t="b">
        <f t="shared" si="13"/>
        <v>0</v>
      </c>
    </row>
    <row r="27" spans="1:55" x14ac:dyDescent="0.3">
      <c r="A27" s="36"/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146"/>
      <c r="Q27" s="54"/>
      <c r="R27" s="54"/>
      <c r="S27" s="54"/>
      <c r="T27" s="54"/>
      <c r="U27" s="54"/>
      <c r="V27" s="56"/>
      <c r="W27" s="61"/>
      <c r="X27" s="37" t="str">
        <f t="shared" si="2"/>
        <v xml:space="preserve"> </v>
      </c>
      <c r="Z27" s="59" t="str">
        <f t="shared" si="6"/>
        <v xml:space="preserve"> </v>
      </c>
      <c r="AA27" s="59" t="str">
        <f t="shared" si="6"/>
        <v xml:space="preserve"> </v>
      </c>
      <c r="AB27" s="59" t="str">
        <f t="shared" si="14"/>
        <v xml:space="preserve"> </v>
      </c>
      <c r="AC27" s="59" t="str">
        <f t="shared" si="8"/>
        <v xml:space="preserve"> </v>
      </c>
      <c r="AD27" s="59" t="str">
        <f t="shared" si="8"/>
        <v xml:space="preserve"> </v>
      </c>
      <c r="AE27" s="59" t="str">
        <f t="shared" si="8"/>
        <v xml:space="preserve"> </v>
      </c>
      <c r="AF27" s="59" t="str">
        <f t="shared" si="8"/>
        <v xml:space="preserve"> </v>
      </c>
      <c r="AG27" s="59" t="str">
        <f t="shared" si="15"/>
        <v xml:space="preserve"> </v>
      </c>
      <c r="AH27" s="59" t="str">
        <f t="shared" si="10"/>
        <v xml:space="preserve"> </v>
      </c>
      <c r="AI27" s="59" t="str">
        <f t="shared" si="10"/>
        <v xml:space="preserve"> </v>
      </c>
      <c r="AJ27" s="59" t="str">
        <f t="shared" si="10"/>
        <v xml:space="preserve"> </v>
      </c>
      <c r="AK27" s="59" t="str">
        <f t="shared" si="10"/>
        <v xml:space="preserve"> </v>
      </c>
      <c r="AL27" s="59" t="str">
        <f t="shared" si="10"/>
        <v xml:space="preserve"> </v>
      </c>
      <c r="AM27" s="59" t="str">
        <f t="shared" si="10"/>
        <v xml:space="preserve"> </v>
      </c>
      <c r="AN27" s="59" t="str">
        <f t="shared" si="4"/>
        <v xml:space="preserve"> </v>
      </c>
      <c r="AO27" s="59" t="str">
        <f t="shared" si="4"/>
        <v xml:space="preserve"> </v>
      </c>
      <c r="AP27" s="59" t="str">
        <f t="shared" si="4"/>
        <v xml:space="preserve"> </v>
      </c>
      <c r="AQ27" s="59" t="str">
        <f t="shared" si="4"/>
        <v xml:space="preserve"> </v>
      </c>
      <c r="AR27" s="59" t="str">
        <f t="shared" si="4"/>
        <v xml:space="preserve"> </v>
      </c>
      <c r="AS27" s="59" t="str">
        <f t="shared" si="4"/>
        <v xml:space="preserve"> </v>
      </c>
      <c r="AT27" s="59" t="str">
        <f t="shared" si="4"/>
        <v xml:space="preserve"> </v>
      </c>
      <c r="AU27" s="60" t="str">
        <f t="shared" si="5"/>
        <v xml:space="preserve"> </v>
      </c>
      <c r="AV27" s="27" t="b">
        <f t="shared" si="11"/>
        <v>0</v>
      </c>
      <c r="AW27" s="27" t="b">
        <f t="shared" si="12"/>
        <v>0</v>
      </c>
      <c r="AX27" s="27" t="b">
        <f t="shared" si="13"/>
        <v>0</v>
      </c>
    </row>
    <row r="28" spans="1:55" x14ac:dyDescent="0.3">
      <c r="A28" s="36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146"/>
      <c r="Q28" s="54"/>
      <c r="R28" s="54"/>
      <c r="S28" s="54"/>
      <c r="T28" s="54"/>
      <c r="U28" s="54"/>
      <c r="V28" s="56"/>
      <c r="W28" s="61"/>
      <c r="X28" s="37" t="str">
        <f t="shared" si="2"/>
        <v xml:space="preserve"> </v>
      </c>
      <c r="Z28" s="59" t="str">
        <f t="shared" si="6"/>
        <v xml:space="preserve"> </v>
      </c>
      <c r="AA28" s="59" t="str">
        <f t="shared" si="6"/>
        <v xml:space="preserve"> </v>
      </c>
      <c r="AB28" s="59" t="str">
        <f t="shared" si="14"/>
        <v xml:space="preserve"> </v>
      </c>
      <c r="AC28" s="59" t="str">
        <f t="shared" si="8"/>
        <v xml:space="preserve"> </v>
      </c>
      <c r="AD28" s="59" t="str">
        <f t="shared" si="8"/>
        <v xml:space="preserve"> </v>
      </c>
      <c r="AE28" s="59" t="str">
        <f t="shared" si="8"/>
        <v xml:space="preserve"> </v>
      </c>
      <c r="AF28" s="59" t="str">
        <f t="shared" si="8"/>
        <v xml:space="preserve"> </v>
      </c>
      <c r="AG28" s="59" t="str">
        <f t="shared" si="15"/>
        <v xml:space="preserve"> </v>
      </c>
      <c r="AH28" s="59" t="str">
        <f t="shared" si="10"/>
        <v xml:space="preserve"> </v>
      </c>
      <c r="AI28" s="59" t="str">
        <f t="shared" si="10"/>
        <v xml:space="preserve"> </v>
      </c>
      <c r="AJ28" s="59" t="str">
        <f t="shared" si="10"/>
        <v xml:space="preserve"> </v>
      </c>
      <c r="AK28" s="59" t="str">
        <f t="shared" si="10"/>
        <v xml:space="preserve"> </v>
      </c>
      <c r="AL28" s="59" t="str">
        <f t="shared" si="10"/>
        <v xml:space="preserve"> </v>
      </c>
      <c r="AM28" s="59" t="str">
        <f t="shared" si="10"/>
        <v xml:space="preserve"> </v>
      </c>
      <c r="AN28" s="59" t="str">
        <f t="shared" si="4"/>
        <v xml:space="preserve"> </v>
      </c>
      <c r="AO28" s="59" t="str">
        <f t="shared" si="4"/>
        <v xml:space="preserve"> </v>
      </c>
      <c r="AP28" s="59" t="str">
        <f t="shared" si="4"/>
        <v xml:space="preserve"> </v>
      </c>
      <c r="AQ28" s="59" t="str">
        <f t="shared" si="4"/>
        <v xml:space="preserve"> </v>
      </c>
      <c r="AR28" s="59" t="str">
        <f t="shared" si="4"/>
        <v xml:space="preserve"> </v>
      </c>
      <c r="AS28" s="59" t="str">
        <f t="shared" si="4"/>
        <v xml:space="preserve"> </v>
      </c>
      <c r="AT28" s="59" t="str">
        <f t="shared" si="4"/>
        <v xml:space="preserve"> </v>
      </c>
      <c r="AU28" s="60" t="str">
        <f t="shared" si="5"/>
        <v xml:space="preserve"> </v>
      </c>
      <c r="AV28" s="27" t="b">
        <f t="shared" si="11"/>
        <v>0</v>
      </c>
      <c r="AW28" s="27" t="b">
        <f t="shared" si="12"/>
        <v>0</v>
      </c>
      <c r="AX28" s="27" t="b">
        <f t="shared" si="13"/>
        <v>0</v>
      </c>
    </row>
    <row r="29" spans="1:55" x14ac:dyDescent="0.3">
      <c r="A29" s="36"/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146"/>
      <c r="Q29" s="54"/>
      <c r="R29" s="54"/>
      <c r="S29" s="54"/>
      <c r="T29" s="54"/>
      <c r="U29" s="54"/>
      <c r="V29" s="56"/>
      <c r="W29" s="61"/>
      <c r="X29" s="37" t="str">
        <f t="shared" si="2"/>
        <v xml:space="preserve"> </v>
      </c>
      <c r="Z29" s="59" t="str">
        <f t="shared" si="6"/>
        <v xml:space="preserve"> </v>
      </c>
      <c r="AA29" s="59" t="str">
        <f t="shared" si="6"/>
        <v xml:space="preserve"> </v>
      </c>
      <c r="AB29" s="59" t="str">
        <f t="shared" si="14"/>
        <v xml:space="preserve"> </v>
      </c>
      <c r="AC29" s="59" t="str">
        <f t="shared" si="8"/>
        <v xml:space="preserve"> </v>
      </c>
      <c r="AD29" s="59" t="str">
        <f t="shared" si="8"/>
        <v xml:space="preserve"> </v>
      </c>
      <c r="AE29" s="59" t="str">
        <f t="shared" si="8"/>
        <v xml:space="preserve"> </v>
      </c>
      <c r="AF29" s="59" t="str">
        <f t="shared" si="8"/>
        <v xml:space="preserve"> </v>
      </c>
      <c r="AG29" s="59" t="str">
        <f t="shared" si="15"/>
        <v xml:space="preserve"> </v>
      </c>
      <c r="AH29" s="59" t="str">
        <f t="shared" si="10"/>
        <v xml:space="preserve"> </v>
      </c>
      <c r="AI29" s="59" t="str">
        <f t="shared" si="10"/>
        <v xml:space="preserve"> </v>
      </c>
      <c r="AJ29" s="59" t="str">
        <f t="shared" si="10"/>
        <v xml:space="preserve"> </v>
      </c>
      <c r="AK29" s="59" t="str">
        <f t="shared" si="10"/>
        <v xml:space="preserve"> </v>
      </c>
      <c r="AL29" s="59" t="str">
        <f t="shared" si="10"/>
        <v xml:space="preserve"> </v>
      </c>
      <c r="AM29" s="59" t="str">
        <f t="shared" si="10"/>
        <v xml:space="preserve"> </v>
      </c>
      <c r="AN29" s="59" t="str">
        <f t="shared" si="4"/>
        <v xml:space="preserve"> </v>
      </c>
      <c r="AO29" s="59" t="str">
        <f t="shared" si="4"/>
        <v xml:space="preserve"> </v>
      </c>
      <c r="AP29" s="59" t="str">
        <f t="shared" si="4"/>
        <v xml:space="preserve"> </v>
      </c>
      <c r="AQ29" s="59" t="str">
        <f t="shared" si="4"/>
        <v xml:space="preserve"> </v>
      </c>
      <c r="AR29" s="59" t="str">
        <f t="shared" si="4"/>
        <v xml:space="preserve"> </v>
      </c>
      <c r="AS29" s="59" t="str">
        <f t="shared" si="4"/>
        <v xml:space="preserve"> </v>
      </c>
      <c r="AT29" s="59" t="str">
        <f t="shared" si="4"/>
        <v xml:space="preserve"> </v>
      </c>
      <c r="AU29" s="60" t="str">
        <f t="shared" si="5"/>
        <v xml:space="preserve"> </v>
      </c>
      <c r="AV29" s="27" t="b">
        <f t="shared" si="11"/>
        <v>0</v>
      </c>
      <c r="AW29" s="27" t="b">
        <f t="shared" si="12"/>
        <v>0</v>
      </c>
      <c r="AX29" s="27" t="b">
        <f t="shared" si="13"/>
        <v>0</v>
      </c>
    </row>
    <row r="30" spans="1:55" x14ac:dyDescent="0.3">
      <c r="A30" s="36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146"/>
      <c r="Q30" s="54"/>
      <c r="R30" s="54"/>
      <c r="S30" s="54"/>
      <c r="T30" s="54"/>
      <c r="U30" s="54"/>
      <c r="V30" s="56"/>
      <c r="W30" s="61"/>
      <c r="X30" s="37" t="str">
        <f t="shared" si="2"/>
        <v xml:space="preserve"> </v>
      </c>
      <c r="Z30" s="59" t="str">
        <f t="shared" si="6"/>
        <v xml:space="preserve"> </v>
      </c>
      <c r="AA30" s="59" t="str">
        <f t="shared" si="6"/>
        <v xml:space="preserve"> </v>
      </c>
      <c r="AB30" s="59" t="str">
        <f t="shared" si="14"/>
        <v xml:space="preserve"> </v>
      </c>
      <c r="AC30" s="59" t="str">
        <f t="shared" si="8"/>
        <v xml:space="preserve"> </v>
      </c>
      <c r="AD30" s="59" t="str">
        <f t="shared" si="8"/>
        <v xml:space="preserve"> </v>
      </c>
      <c r="AE30" s="59" t="str">
        <f t="shared" si="8"/>
        <v xml:space="preserve"> </v>
      </c>
      <c r="AF30" s="59" t="str">
        <f t="shared" si="8"/>
        <v xml:space="preserve"> </v>
      </c>
      <c r="AG30" s="59" t="str">
        <f t="shared" si="15"/>
        <v xml:space="preserve"> </v>
      </c>
      <c r="AH30" s="59" t="str">
        <f t="shared" si="10"/>
        <v xml:space="preserve"> </v>
      </c>
      <c r="AI30" s="59" t="str">
        <f t="shared" si="10"/>
        <v xml:space="preserve"> </v>
      </c>
      <c r="AJ30" s="59" t="str">
        <f t="shared" si="10"/>
        <v xml:space="preserve"> </v>
      </c>
      <c r="AK30" s="59" t="str">
        <f t="shared" si="10"/>
        <v xml:space="preserve"> </v>
      </c>
      <c r="AL30" s="59" t="str">
        <f t="shared" si="10"/>
        <v xml:space="preserve"> </v>
      </c>
      <c r="AM30" s="59" t="str">
        <f t="shared" si="10"/>
        <v xml:space="preserve"> </v>
      </c>
      <c r="AN30" s="59" t="str">
        <f t="shared" si="4"/>
        <v xml:space="preserve"> </v>
      </c>
      <c r="AO30" s="59" t="str">
        <f t="shared" si="4"/>
        <v xml:space="preserve"> </v>
      </c>
      <c r="AP30" s="59" t="str">
        <f t="shared" si="4"/>
        <v xml:space="preserve"> </v>
      </c>
      <c r="AQ30" s="59" t="str">
        <f t="shared" si="4"/>
        <v xml:space="preserve"> </v>
      </c>
      <c r="AR30" s="59" t="str">
        <f t="shared" si="4"/>
        <v xml:space="preserve"> </v>
      </c>
      <c r="AS30" s="59" t="str">
        <f t="shared" si="4"/>
        <v xml:space="preserve"> </v>
      </c>
      <c r="AT30" s="59" t="str">
        <f t="shared" si="4"/>
        <v xml:space="preserve"> </v>
      </c>
      <c r="AU30" s="60" t="str">
        <f t="shared" si="5"/>
        <v xml:space="preserve"> </v>
      </c>
      <c r="AV30" s="27" t="b">
        <f t="shared" si="11"/>
        <v>0</v>
      </c>
      <c r="AW30" s="27" t="b">
        <f t="shared" si="12"/>
        <v>0</v>
      </c>
      <c r="AX30" s="27" t="b">
        <f t="shared" si="13"/>
        <v>0</v>
      </c>
    </row>
    <row r="31" spans="1:55" x14ac:dyDescent="0.3">
      <c r="A31" s="36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146"/>
      <c r="Q31" s="54"/>
      <c r="R31" s="54"/>
      <c r="S31" s="54"/>
      <c r="T31" s="54"/>
      <c r="U31" s="54"/>
      <c r="V31" s="56"/>
      <c r="W31" s="61"/>
      <c r="X31" s="37" t="str">
        <f t="shared" si="2"/>
        <v xml:space="preserve"> </v>
      </c>
      <c r="Z31" s="59" t="str">
        <f t="shared" si="6"/>
        <v xml:space="preserve"> </v>
      </c>
      <c r="AA31" s="59" t="str">
        <f t="shared" si="6"/>
        <v xml:space="preserve"> </v>
      </c>
      <c r="AB31" s="59" t="str">
        <f t="shared" si="14"/>
        <v xml:space="preserve"> </v>
      </c>
      <c r="AC31" s="59" t="str">
        <f t="shared" si="8"/>
        <v xml:space="preserve"> </v>
      </c>
      <c r="AD31" s="59" t="str">
        <f t="shared" si="8"/>
        <v xml:space="preserve"> </v>
      </c>
      <c r="AE31" s="59" t="str">
        <f t="shared" si="8"/>
        <v xml:space="preserve"> </v>
      </c>
      <c r="AF31" s="59" t="str">
        <f t="shared" si="8"/>
        <v xml:space="preserve"> </v>
      </c>
      <c r="AG31" s="59" t="str">
        <f t="shared" si="15"/>
        <v xml:space="preserve"> </v>
      </c>
      <c r="AH31" s="59" t="str">
        <f t="shared" si="10"/>
        <v xml:space="preserve"> </v>
      </c>
      <c r="AI31" s="59" t="str">
        <f t="shared" si="10"/>
        <v xml:space="preserve"> </v>
      </c>
      <c r="AJ31" s="59" t="str">
        <f t="shared" si="10"/>
        <v xml:space="preserve"> </v>
      </c>
      <c r="AK31" s="59" t="str">
        <f t="shared" si="10"/>
        <v xml:space="preserve"> </v>
      </c>
      <c r="AL31" s="59" t="str">
        <f t="shared" si="10"/>
        <v xml:space="preserve"> </v>
      </c>
      <c r="AM31" s="59" t="str">
        <f t="shared" si="10"/>
        <v xml:space="preserve"> </v>
      </c>
      <c r="AN31" s="59" t="str">
        <f t="shared" si="4"/>
        <v xml:space="preserve"> </v>
      </c>
      <c r="AO31" s="59" t="str">
        <f t="shared" si="4"/>
        <v xml:space="preserve"> </v>
      </c>
      <c r="AP31" s="59" t="str">
        <f t="shared" si="4"/>
        <v xml:space="preserve"> </v>
      </c>
      <c r="AQ31" s="59" t="str">
        <f t="shared" si="4"/>
        <v xml:space="preserve"> </v>
      </c>
      <c r="AR31" s="59" t="str">
        <f t="shared" si="4"/>
        <v xml:space="preserve"> </v>
      </c>
      <c r="AS31" s="59" t="str">
        <f t="shared" si="4"/>
        <v xml:space="preserve"> </v>
      </c>
      <c r="AT31" s="59" t="str">
        <f t="shared" si="4"/>
        <v xml:space="preserve"> </v>
      </c>
      <c r="AU31" s="60" t="str">
        <f t="shared" si="5"/>
        <v xml:space="preserve"> </v>
      </c>
      <c r="AV31" s="27" t="b">
        <f t="shared" si="11"/>
        <v>0</v>
      </c>
      <c r="AW31" s="27" t="b">
        <f t="shared" si="12"/>
        <v>0</v>
      </c>
      <c r="AX31" s="27" t="b">
        <f t="shared" si="13"/>
        <v>0</v>
      </c>
    </row>
    <row r="32" spans="1:55" x14ac:dyDescent="0.3">
      <c r="A32" s="38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147"/>
      <c r="Q32" s="63"/>
      <c r="R32" s="63"/>
      <c r="S32" s="63"/>
      <c r="T32" s="63"/>
      <c r="U32" s="63"/>
      <c r="V32" s="63"/>
      <c r="W32" s="64"/>
      <c r="X32" s="37" t="str">
        <f t="shared" si="2"/>
        <v xml:space="preserve"> </v>
      </c>
      <c r="Z32" s="59" t="str">
        <f t="shared" si="6"/>
        <v xml:space="preserve"> </v>
      </c>
      <c r="AA32" s="59" t="str">
        <f t="shared" si="6"/>
        <v xml:space="preserve"> </v>
      </c>
      <c r="AB32" s="59" t="str">
        <f t="shared" si="14"/>
        <v xml:space="preserve"> </v>
      </c>
      <c r="AC32" s="59" t="str">
        <f t="shared" si="8"/>
        <v xml:space="preserve"> </v>
      </c>
      <c r="AD32" s="59" t="str">
        <f t="shared" si="8"/>
        <v xml:space="preserve"> </v>
      </c>
      <c r="AE32" s="59" t="str">
        <f t="shared" si="8"/>
        <v xml:space="preserve"> </v>
      </c>
      <c r="AF32" s="59" t="str">
        <f t="shared" si="8"/>
        <v xml:space="preserve"> </v>
      </c>
      <c r="AG32" s="59" t="str">
        <f t="shared" si="15"/>
        <v xml:space="preserve"> </v>
      </c>
      <c r="AH32" s="59" t="str">
        <f t="shared" si="10"/>
        <v xml:space="preserve"> </v>
      </c>
      <c r="AI32" s="59" t="str">
        <f t="shared" si="10"/>
        <v xml:space="preserve"> </v>
      </c>
      <c r="AJ32" s="59" t="str">
        <f t="shared" si="10"/>
        <v xml:space="preserve"> </v>
      </c>
      <c r="AK32" s="59" t="str">
        <f t="shared" si="10"/>
        <v xml:space="preserve"> </v>
      </c>
      <c r="AL32" s="59" t="str">
        <f t="shared" si="10"/>
        <v xml:space="preserve"> </v>
      </c>
      <c r="AM32" s="59" t="str">
        <f t="shared" si="10"/>
        <v xml:space="preserve"> </v>
      </c>
      <c r="AN32" s="59" t="str">
        <f t="shared" si="4"/>
        <v xml:space="preserve"> </v>
      </c>
      <c r="AO32" s="59" t="str">
        <f t="shared" si="4"/>
        <v xml:space="preserve"> </v>
      </c>
      <c r="AP32" s="59" t="str">
        <f t="shared" si="4"/>
        <v xml:space="preserve"> </v>
      </c>
      <c r="AQ32" s="59" t="str">
        <f t="shared" si="4"/>
        <v xml:space="preserve"> </v>
      </c>
      <c r="AR32" s="59" t="str">
        <f t="shared" si="4"/>
        <v xml:space="preserve"> </v>
      </c>
      <c r="AS32" s="59" t="str">
        <f t="shared" si="4"/>
        <v xml:space="preserve"> </v>
      </c>
      <c r="AT32" s="59" t="str">
        <f t="shared" si="4"/>
        <v xml:space="preserve"> </v>
      </c>
      <c r="AU32" s="60" t="str">
        <f t="shared" si="5"/>
        <v xml:space="preserve"> </v>
      </c>
      <c r="AV32" s="27" t="b">
        <f t="shared" si="11"/>
        <v>0</v>
      </c>
      <c r="AW32" s="27" t="b">
        <f t="shared" si="12"/>
        <v>0</v>
      </c>
      <c r="AX32" s="27" t="b">
        <f t="shared" si="13"/>
        <v>0</v>
      </c>
    </row>
    <row r="33" spans="1:50" x14ac:dyDescent="0.3">
      <c r="A33" s="38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147"/>
      <c r="Q33" s="63"/>
      <c r="R33" s="63"/>
      <c r="S33" s="63"/>
      <c r="T33" s="63"/>
      <c r="U33" s="63"/>
      <c r="V33" s="63"/>
      <c r="W33" s="64"/>
      <c r="X33" s="37" t="str">
        <f t="shared" si="2"/>
        <v xml:space="preserve"> </v>
      </c>
      <c r="Z33" s="59" t="str">
        <f t="shared" si="6"/>
        <v xml:space="preserve"> </v>
      </c>
      <c r="AA33" s="59" t="str">
        <f t="shared" si="6"/>
        <v xml:space="preserve"> </v>
      </c>
      <c r="AB33" s="59" t="str">
        <f t="shared" si="14"/>
        <v xml:space="preserve"> </v>
      </c>
      <c r="AC33" s="59" t="str">
        <f t="shared" si="8"/>
        <v xml:space="preserve"> </v>
      </c>
      <c r="AD33" s="59" t="str">
        <f t="shared" si="8"/>
        <v xml:space="preserve"> </v>
      </c>
      <c r="AE33" s="59" t="str">
        <f t="shared" si="8"/>
        <v xml:space="preserve"> </v>
      </c>
      <c r="AF33" s="59" t="str">
        <f t="shared" si="8"/>
        <v xml:space="preserve"> </v>
      </c>
      <c r="AG33" s="59" t="str">
        <f t="shared" si="15"/>
        <v xml:space="preserve"> </v>
      </c>
      <c r="AH33" s="59" t="str">
        <f t="shared" si="10"/>
        <v xml:space="preserve"> </v>
      </c>
      <c r="AI33" s="59" t="str">
        <f t="shared" si="10"/>
        <v xml:space="preserve"> </v>
      </c>
      <c r="AJ33" s="59" t="str">
        <f t="shared" si="10"/>
        <v xml:space="preserve"> </v>
      </c>
      <c r="AK33" s="59" t="str">
        <f t="shared" si="10"/>
        <v xml:space="preserve"> </v>
      </c>
      <c r="AL33" s="59" t="str">
        <f t="shared" si="10"/>
        <v xml:space="preserve"> </v>
      </c>
      <c r="AM33" s="59" t="str">
        <f t="shared" si="10"/>
        <v xml:space="preserve"> </v>
      </c>
      <c r="AN33" s="59" t="str">
        <f t="shared" si="4"/>
        <v xml:space="preserve"> </v>
      </c>
      <c r="AO33" s="59" t="str">
        <f t="shared" si="4"/>
        <v xml:space="preserve"> </v>
      </c>
      <c r="AP33" s="59" t="str">
        <f t="shared" si="4"/>
        <v xml:space="preserve"> </v>
      </c>
      <c r="AQ33" s="59" t="str">
        <f t="shared" si="4"/>
        <v xml:space="preserve"> </v>
      </c>
      <c r="AR33" s="59" t="str">
        <f t="shared" si="4"/>
        <v xml:space="preserve"> </v>
      </c>
      <c r="AS33" s="59" t="str">
        <f t="shared" si="4"/>
        <v xml:space="preserve"> </v>
      </c>
      <c r="AT33" s="59" t="str">
        <f t="shared" si="4"/>
        <v xml:space="preserve"> </v>
      </c>
      <c r="AU33" s="60" t="str">
        <f t="shared" si="5"/>
        <v xml:space="preserve"> </v>
      </c>
      <c r="AV33" s="27" t="b">
        <f t="shared" si="11"/>
        <v>0</v>
      </c>
      <c r="AW33" s="27" t="b">
        <f t="shared" si="12"/>
        <v>0</v>
      </c>
      <c r="AX33" s="27" t="b">
        <f t="shared" si="13"/>
        <v>0</v>
      </c>
    </row>
    <row r="34" spans="1:50" x14ac:dyDescent="0.3">
      <c r="A34" s="38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147"/>
      <c r="Q34" s="63"/>
      <c r="R34" s="63"/>
      <c r="S34" s="63"/>
      <c r="T34" s="63"/>
      <c r="U34" s="63"/>
      <c r="V34" s="63"/>
      <c r="W34" s="64"/>
      <c r="X34" s="37" t="str">
        <f t="shared" si="2"/>
        <v xml:space="preserve"> </v>
      </c>
      <c r="Z34" s="59" t="str">
        <f t="shared" si="6"/>
        <v xml:space="preserve"> </v>
      </c>
      <c r="AA34" s="59" t="str">
        <f t="shared" si="6"/>
        <v xml:space="preserve"> </v>
      </c>
      <c r="AB34" s="59" t="str">
        <f t="shared" si="14"/>
        <v xml:space="preserve"> </v>
      </c>
      <c r="AC34" s="59" t="str">
        <f t="shared" si="8"/>
        <v xml:space="preserve"> </v>
      </c>
      <c r="AD34" s="59" t="str">
        <f t="shared" si="8"/>
        <v xml:space="preserve"> </v>
      </c>
      <c r="AE34" s="59" t="str">
        <f t="shared" si="8"/>
        <v xml:space="preserve"> </v>
      </c>
      <c r="AF34" s="59" t="str">
        <f t="shared" si="8"/>
        <v xml:space="preserve"> </v>
      </c>
      <c r="AG34" s="59" t="str">
        <f t="shared" si="15"/>
        <v xml:space="preserve"> </v>
      </c>
      <c r="AH34" s="59" t="str">
        <f t="shared" si="10"/>
        <v xml:space="preserve"> </v>
      </c>
      <c r="AI34" s="59" t="str">
        <f t="shared" si="10"/>
        <v xml:space="preserve"> </v>
      </c>
      <c r="AJ34" s="59" t="str">
        <f t="shared" si="10"/>
        <v xml:space="preserve"> </v>
      </c>
      <c r="AK34" s="59" t="str">
        <f t="shared" si="10"/>
        <v xml:space="preserve"> </v>
      </c>
      <c r="AL34" s="59" t="str">
        <f t="shared" si="10"/>
        <v xml:space="preserve"> </v>
      </c>
      <c r="AM34" s="59" t="str">
        <f t="shared" si="10"/>
        <v xml:space="preserve"> </v>
      </c>
      <c r="AN34" s="59" t="str">
        <f t="shared" si="4"/>
        <v xml:space="preserve"> </v>
      </c>
      <c r="AO34" s="59" t="str">
        <f t="shared" si="4"/>
        <v xml:space="preserve"> </v>
      </c>
      <c r="AP34" s="59" t="str">
        <f t="shared" si="4"/>
        <v xml:space="preserve"> </v>
      </c>
      <c r="AQ34" s="59" t="str">
        <f t="shared" si="4"/>
        <v xml:space="preserve"> </v>
      </c>
      <c r="AR34" s="59" t="str">
        <f t="shared" si="4"/>
        <v xml:space="preserve"> </v>
      </c>
      <c r="AS34" s="59" t="str">
        <f t="shared" si="4"/>
        <v xml:space="preserve"> </v>
      </c>
      <c r="AT34" s="59" t="str">
        <f t="shared" si="4"/>
        <v xml:space="preserve"> </v>
      </c>
      <c r="AU34" s="60" t="str">
        <f t="shared" si="5"/>
        <v xml:space="preserve"> </v>
      </c>
      <c r="AV34" s="27" t="b">
        <f t="shared" si="11"/>
        <v>0</v>
      </c>
      <c r="AW34" s="27" t="b">
        <f t="shared" si="12"/>
        <v>0</v>
      </c>
      <c r="AX34" s="27" t="b">
        <f t="shared" si="13"/>
        <v>0</v>
      </c>
    </row>
    <row r="35" spans="1:50" x14ac:dyDescent="0.3">
      <c r="A35" s="38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147"/>
      <c r="Q35" s="63"/>
      <c r="R35" s="63"/>
      <c r="S35" s="63"/>
      <c r="T35" s="63"/>
      <c r="U35" s="63"/>
      <c r="V35" s="63"/>
      <c r="W35" s="64"/>
      <c r="X35" s="37" t="str">
        <f t="shared" si="2"/>
        <v xml:space="preserve"> </v>
      </c>
      <c r="Z35" s="59" t="str">
        <f t="shared" si="6"/>
        <v xml:space="preserve"> </v>
      </c>
      <c r="AA35" s="59" t="str">
        <f t="shared" si="6"/>
        <v xml:space="preserve"> </v>
      </c>
      <c r="AB35" s="59" t="str">
        <f t="shared" si="14"/>
        <v xml:space="preserve"> </v>
      </c>
      <c r="AC35" s="59" t="str">
        <f t="shared" si="8"/>
        <v xml:space="preserve"> </v>
      </c>
      <c r="AD35" s="59" t="str">
        <f t="shared" si="8"/>
        <v xml:space="preserve"> </v>
      </c>
      <c r="AE35" s="59" t="str">
        <f t="shared" si="8"/>
        <v xml:space="preserve"> </v>
      </c>
      <c r="AF35" s="59" t="str">
        <f t="shared" si="8"/>
        <v xml:space="preserve"> </v>
      </c>
      <c r="AG35" s="59" t="str">
        <f t="shared" si="15"/>
        <v xml:space="preserve"> </v>
      </c>
      <c r="AH35" s="59" t="str">
        <f t="shared" si="10"/>
        <v xml:space="preserve"> </v>
      </c>
      <c r="AI35" s="59" t="str">
        <f t="shared" si="10"/>
        <v xml:space="preserve"> </v>
      </c>
      <c r="AJ35" s="59" t="str">
        <f t="shared" si="10"/>
        <v xml:space="preserve"> </v>
      </c>
      <c r="AK35" s="59" t="str">
        <f t="shared" si="10"/>
        <v xml:space="preserve"> </v>
      </c>
      <c r="AL35" s="59" t="str">
        <f t="shared" si="10"/>
        <v xml:space="preserve"> </v>
      </c>
      <c r="AM35" s="59" t="str">
        <f t="shared" si="10"/>
        <v xml:space="preserve"> </v>
      </c>
      <c r="AN35" s="59" t="str">
        <f t="shared" si="4"/>
        <v xml:space="preserve"> </v>
      </c>
      <c r="AO35" s="59" t="str">
        <f t="shared" si="4"/>
        <v xml:space="preserve"> </v>
      </c>
      <c r="AP35" s="59" t="str">
        <f t="shared" si="4"/>
        <v xml:space="preserve"> </v>
      </c>
      <c r="AQ35" s="59" t="str">
        <f t="shared" si="4"/>
        <v xml:space="preserve"> </v>
      </c>
      <c r="AR35" s="59" t="str">
        <f t="shared" si="4"/>
        <v xml:space="preserve"> </v>
      </c>
      <c r="AS35" s="59" t="str">
        <f t="shared" si="4"/>
        <v xml:space="preserve"> </v>
      </c>
      <c r="AT35" s="59" t="str">
        <f t="shared" si="4"/>
        <v xml:space="preserve"> </v>
      </c>
      <c r="AU35" s="60" t="str">
        <f t="shared" si="5"/>
        <v xml:space="preserve"> </v>
      </c>
      <c r="AV35" s="27" t="b">
        <f t="shared" si="11"/>
        <v>0</v>
      </c>
      <c r="AW35" s="27" t="b">
        <f t="shared" si="12"/>
        <v>0</v>
      </c>
      <c r="AX35" s="27" t="b">
        <f t="shared" si="13"/>
        <v>0</v>
      </c>
    </row>
    <row r="36" spans="1:50" x14ac:dyDescent="0.3">
      <c r="A36" s="38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147"/>
      <c r="Q36" s="63"/>
      <c r="R36" s="63"/>
      <c r="S36" s="63"/>
      <c r="T36" s="63"/>
      <c r="U36" s="63"/>
      <c r="V36" s="63"/>
      <c r="W36" s="64"/>
      <c r="X36" s="37" t="str">
        <f t="shared" si="2"/>
        <v xml:space="preserve"> </v>
      </c>
      <c r="Z36" s="59" t="str">
        <f t="shared" si="6"/>
        <v xml:space="preserve"> </v>
      </c>
      <c r="AA36" s="59" t="str">
        <f t="shared" si="6"/>
        <v xml:space="preserve"> </v>
      </c>
      <c r="AB36" s="59" t="str">
        <f t="shared" si="14"/>
        <v xml:space="preserve"> </v>
      </c>
      <c r="AC36" s="59" t="str">
        <f t="shared" si="8"/>
        <v xml:space="preserve"> </v>
      </c>
      <c r="AD36" s="59" t="str">
        <f t="shared" si="8"/>
        <v xml:space="preserve"> </v>
      </c>
      <c r="AE36" s="59" t="str">
        <f t="shared" si="8"/>
        <v xml:space="preserve"> </v>
      </c>
      <c r="AF36" s="59" t="str">
        <f t="shared" si="8"/>
        <v xml:space="preserve"> </v>
      </c>
      <c r="AG36" s="59" t="str">
        <f t="shared" si="15"/>
        <v xml:space="preserve"> </v>
      </c>
      <c r="AH36" s="59" t="str">
        <f t="shared" si="10"/>
        <v xml:space="preserve"> </v>
      </c>
      <c r="AI36" s="59" t="str">
        <f t="shared" si="10"/>
        <v xml:space="preserve"> </v>
      </c>
      <c r="AJ36" s="59" t="str">
        <f t="shared" si="10"/>
        <v xml:space="preserve"> </v>
      </c>
      <c r="AK36" s="59" t="str">
        <f t="shared" si="10"/>
        <v xml:space="preserve"> </v>
      </c>
      <c r="AL36" s="59" t="str">
        <f t="shared" si="10"/>
        <v xml:space="preserve"> </v>
      </c>
      <c r="AM36" s="59" t="str">
        <f t="shared" si="10"/>
        <v xml:space="preserve"> </v>
      </c>
      <c r="AN36" s="59" t="str">
        <f t="shared" si="4"/>
        <v xml:space="preserve"> </v>
      </c>
      <c r="AO36" s="59" t="str">
        <f t="shared" si="4"/>
        <v xml:space="preserve"> </v>
      </c>
      <c r="AP36" s="59" t="str">
        <f t="shared" si="4"/>
        <v xml:space="preserve"> </v>
      </c>
      <c r="AQ36" s="59" t="str">
        <f t="shared" si="4"/>
        <v xml:space="preserve"> </v>
      </c>
      <c r="AR36" s="59" t="str">
        <f t="shared" si="4"/>
        <v xml:space="preserve"> </v>
      </c>
      <c r="AS36" s="59" t="str">
        <f t="shared" si="4"/>
        <v xml:space="preserve"> </v>
      </c>
      <c r="AT36" s="59" t="str">
        <f t="shared" si="4"/>
        <v xml:space="preserve"> </v>
      </c>
      <c r="AU36" s="60" t="str">
        <f t="shared" si="5"/>
        <v xml:space="preserve"> </v>
      </c>
      <c r="AV36" s="27" t="b">
        <f t="shared" si="11"/>
        <v>0</v>
      </c>
      <c r="AW36" s="27" t="b">
        <f t="shared" si="12"/>
        <v>0</v>
      </c>
      <c r="AX36" s="27" t="b">
        <f t="shared" si="13"/>
        <v>0</v>
      </c>
    </row>
    <row r="37" spans="1:50" x14ac:dyDescent="0.3">
      <c r="A37" s="38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147"/>
      <c r="Q37" s="63"/>
      <c r="R37" s="63"/>
      <c r="S37" s="63"/>
      <c r="T37" s="63"/>
      <c r="U37" s="63"/>
      <c r="V37" s="63"/>
      <c r="W37" s="64"/>
      <c r="X37" s="37" t="str">
        <f t="shared" si="2"/>
        <v xml:space="preserve"> </v>
      </c>
      <c r="Z37" s="59" t="str">
        <f t="shared" si="6"/>
        <v xml:space="preserve"> </v>
      </c>
      <c r="AA37" s="59" t="str">
        <f t="shared" si="6"/>
        <v xml:space="preserve"> </v>
      </c>
      <c r="AB37" s="59" t="str">
        <f t="shared" si="14"/>
        <v xml:space="preserve"> </v>
      </c>
      <c r="AC37" s="59" t="str">
        <f t="shared" si="8"/>
        <v xml:space="preserve"> </v>
      </c>
      <c r="AD37" s="59" t="str">
        <f t="shared" si="8"/>
        <v xml:space="preserve"> </v>
      </c>
      <c r="AE37" s="59" t="str">
        <f t="shared" si="8"/>
        <v xml:space="preserve"> </v>
      </c>
      <c r="AF37" s="59" t="str">
        <f t="shared" si="8"/>
        <v xml:space="preserve"> </v>
      </c>
      <c r="AG37" s="59" t="str">
        <f t="shared" si="15"/>
        <v xml:space="preserve"> </v>
      </c>
      <c r="AH37" s="59" t="str">
        <f t="shared" si="10"/>
        <v xml:space="preserve"> </v>
      </c>
      <c r="AI37" s="59" t="str">
        <f t="shared" si="10"/>
        <v xml:space="preserve"> </v>
      </c>
      <c r="AJ37" s="59" t="str">
        <f t="shared" si="10"/>
        <v xml:space="preserve"> </v>
      </c>
      <c r="AK37" s="59" t="str">
        <f t="shared" si="10"/>
        <v xml:space="preserve"> </v>
      </c>
      <c r="AL37" s="59" t="str">
        <f t="shared" si="10"/>
        <v xml:space="preserve"> </v>
      </c>
      <c r="AM37" s="59" t="str">
        <f t="shared" si="10"/>
        <v xml:space="preserve"> </v>
      </c>
      <c r="AN37" s="59" t="str">
        <f t="shared" si="4"/>
        <v xml:space="preserve"> </v>
      </c>
      <c r="AO37" s="59" t="str">
        <f t="shared" si="4"/>
        <v xml:space="preserve"> </v>
      </c>
      <c r="AP37" s="59" t="str">
        <f t="shared" si="4"/>
        <v xml:space="preserve"> </v>
      </c>
      <c r="AQ37" s="59" t="str">
        <f t="shared" si="4"/>
        <v xml:space="preserve"> </v>
      </c>
      <c r="AR37" s="59" t="str">
        <f t="shared" si="4"/>
        <v xml:space="preserve"> </v>
      </c>
      <c r="AS37" s="59" t="str">
        <f t="shared" si="4"/>
        <v xml:space="preserve"> </v>
      </c>
      <c r="AT37" s="59" t="str">
        <f t="shared" si="4"/>
        <v xml:space="preserve"> </v>
      </c>
      <c r="AU37" s="60" t="str">
        <f t="shared" si="5"/>
        <v xml:space="preserve"> </v>
      </c>
      <c r="AV37" s="27" t="b">
        <f t="shared" si="11"/>
        <v>0</v>
      </c>
      <c r="AW37" s="27" t="b">
        <f t="shared" si="12"/>
        <v>0</v>
      </c>
      <c r="AX37" s="27" t="b">
        <f t="shared" si="13"/>
        <v>0</v>
      </c>
    </row>
    <row r="38" spans="1:50" x14ac:dyDescent="0.3">
      <c r="A38" s="36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146"/>
      <c r="Q38" s="54"/>
      <c r="R38" s="54"/>
      <c r="S38" s="54"/>
      <c r="T38" s="54"/>
      <c r="U38" s="56"/>
      <c r="V38" s="56"/>
      <c r="W38" s="61"/>
      <c r="X38" s="37" t="str">
        <f t="shared" si="2"/>
        <v xml:space="preserve"> </v>
      </c>
      <c r="Z38" s="59" t="str">
        <f t="shared" si="6"/>
        <v xml:space="preserve"> </v>
      </c>
      <c r="AA38" s="59" t="str">
        <f t="shared" si="6"/>
        <v xml:space="preserve"> </v>
      </c>
      <c r="AB38" s="59" t="str">
        <f t="shared" si="14"/>
        <v xml:space="preserve"> </v>
      </c>
      <c r="AC38" s="59" t="str">
        <f t="shared" si="8"/>
        <v xml:space="preserve"> </v>
      </c>
      <c r="AD38" s="59" t="str">
        <f t="shared" si="8"/>
        <v xml:space="preserve"> </v>
      </c>
      <c r="AE38" s="59" t="str">
        <f t="shared" si="8"/>
        <v xml:space="preserve"> </v>
      </c>
      <c r="AF38" s="59" t="str">
        <f t="shared" si="8"/>
        <v xml:space="preserve"> </v>
      </c>
      <c r="AG38" s="59" t="str">
        <f t="shared" si="15"/>
        <v xml:space="preserve"> </v>
      </c>
      <c r="AH38" s="59" t="str">
        <f t="shared" si="10"/>
        <v xml:space="preserve"> </v>
      </c>
      <c r="AI38" s="59" t="str">
        <f t="shared" si="10"/>
        <v xml:space="preserve"> </v>
      </c>
      <c r="AJ38" s="59" t="str">
        <f t="shared" si="10"/>
        <v xml:space="preserve"> </v>
      </c>
      <c r="AK38" s="59" t="str">
        <f t="shared" si="10"/>
        <v xml:space="preserve"> </v>
      </c>
      <c r="AL38" s="59" t="str">
        <f t="shared" si="10"/>
        <v xml:space="preserve"> </v>
      </c>
      <c r="AM38" s="59" t="str">
        <f t="shared" si="10"/>
        <v xml:space="preserve"> </v>
      </c>
      <c r="AN38" s="59" t="str">
        <f t="shared" si="4"/>
        <v xml:space="preserve"> </v>
      </c>
      <c r="AO38" s="59" t="str">
        <f t="shared" si="4"/>
        <v xml:space="preserve"> </v>
      </c>
      <c r="AP38" s="59" t="str">
        <f t="shared" si="4"/>
        <v xml:space="preserve"> </v>
      </c>
      <c r="AQ38" s="59" t="str">
        <f t="shared" si="4"/>
        <v xml:space="preserve"> </v>
      </c>
      <c r="AR38" s="59" t="str">
        <f t="shared" si="4"/>
        <v xml:space="preserve"> </v>
      </c>
      <c r="AS38" s="59" t="str">
        <f t="shared" si="4"/>
        <v xml:space="preserve"> </v>
      </c>
      <c r="AT38" s="59" t="str">
        <f t="shared" si="4"/>
        <v xml:space="preserve"> </v>
      </c>
      <c r="AU38" s="60" t="str">
        <f t="shared" si="5"/>
        <v xml:space="preserve"> </v>
      </c>
      <c r="AV38" s="27" t="b">
        <f t="shared" si="11"/>
        <v>0</v>
      </c>
      <c r="AW38" s="27" t="b">
        <f t="shared" si="12"/>
        <v>0</v>
      </c>
      <c r="AX38" s="27" t="b">
        <f t="shared" si="13"/>
        <v>0</v>
      </c>
    </row>
    <row r="39" spans="1:50" x14ac:dyDescent="0.3">
      <c r="A39" s="36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146"/>
      <c r="Q39" s="54"/>
      <c r="R39" s="54"/>
      <c r="S39" s="54"/>
      <c r="T39" s="54"/>
      <c r="U39" s="56"/>
      <c r="V39" s="56"/>
      <c r="W39" s="61"/>
      <c r="X39" s="37" t="str">
        <f t="shared" si="2"/>
        <v xml:space="preserve"> </v>
      </c>
      <c r="Z39" s="59" t="str">
        <f t="shared" si="6"/>
        <v xml:space="preserve"> </v>
      </c>
      <c r="AA39" s="59" t="str">
        <f t="shared" si="6"/>
        <v xml:space="preserve"> </v>
      </c>
      <c r="AB39" s="59" t="str">
        <f t="shared" si="14"/>
        <v xml:space="preserve"> </v>
      </c>
      <c r="AC39" s="59" t="str">
        <f t="shared" si="8"/>
        <v xml:space="preserve"> </v>
      </c>
      <c r="AD39" s="59" t="str">
        <f t="shared" si="8"/>
        <v xml:space="preserve"> </v>
      </c>
      <c r="AE39" s="59" t="str">
        <f t="shared" si="8"/>
        <v xml:space="preserve"> </v>
      </c>
      <c r="AF39" s="59" t="str">
        <f t="shared" si="8"/>
        <v xml:space="preserve"> </v>
      </c>
      <c r="AG39" s="59" t="str">
        <f t="shared" si="15"/>
        <v xml:space="preserve"> </v>
      </c>
      <c r="AH39" s="59" t="str">
        <f t="shared" si="10"/>
        <v xml:space="preserve"> </v>
      </c>
      <c r="AI39" s="59" t="str">
        <f t="shared" si="10"/>
        <v xml:space="preserve"> </v>
      </c>
      <c r="AJ39" s="59" t="str">
        <f t="shared" si="10"/>
        <v xml:space="preserve"> </v>
      </c>
      <c r="AK39" s="59" t="str">
        <f t="shared" si="10"/>
        <v xml:space="preserve"> </v>
      </c>
      <c r="AL39" s="59" t="str">
        <f t="shared" si="10"/>
        <v xml:space="preserve"> </v>
      </c>
      <c r="AM39" s="59" t="str">
        <f t="shared" si="10"/>
        <v xml:space="preserve"> </v>
      </c>
      <c r="AN39" s="59" t="str">
        <f t="shared" si="4"/>
        <v xml:space="preserve"> </v>
      </c>
      <c r="AO39" s="59" t="str">
        <f t="shared" si="4"/>
        <v xml:space="preserve"> </v>
      </c>
      <c r="AP39" s="59" t="str">
        <f t="shared" si="4"/>
        <v xml:space="preserve"> </v>
      </c>
      <c r="AQ39" s="59" t="str">
        <f t="shared" si="4"/>
        <v xml:space="preserve"> </v>
      </c>
      <c r="AR39" s="59" t="str">
        <f t="shared" si="4"/>
        <v xml:space="preserve"> </v>
      </c>
      <c r="AS39" s="59" t="str">
        <f t="shared" si="4"/>
        <v xml:space="preserve"> </v>
      </c>
      <c r="AT39" s="59" t="str">
        <f t="shared" si="4"/>
        <v xml:space="preserve"> </v>
      </c>
      <c r="AU39" s="60" t="str">
        <f t="shared" si="5"/>
        <v xml:space="preserve"> </v>
      </c>
      <c r="AV39" s="27" t="b">
        <f t="shared" si="11"/>
        <v>0</v>
      </c>
      <c r="AW39" s="27" t="b">
        <f t="shared" si="12"/>
        <v>0</v>
      </c>
      <c r="AX39" s="27" t="b">
        <f t="shared" si="13"/>
        <v>0</v>
      </c>
    </row>
    <row r="40" spans="1:50" x14ac:dyDescent="0.3">
      <c r="A40" s="36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146"/>
      <c r="Q40" s="54"/>
      <c r="R40" s="54"/>
      <c r="S40" s="54"/>
      <c r="T40" s="54"/>
      <c r="U40" s="56"/>
      <c r="V40" s="56"/>
      <c r="W40" s="61"/>
      <c r="X40" s="37" t="str">
        <f t="shared" si="2"/>
        <v xml:space="preserve"> </v>
      </c>
      <c r="Z40" s="59" t="str">
        <f t="shared" si="6"/>
        <v xml:space="preserve"> </v>
      </c>
      <c r="AA40" s="59" t="str">
        <f t="shared" si="6"/>
        <v xml:space="preserve"> </v>
      </c>
      <c r="AB40" s="59" t="str">
        <f t="shared" si="14"/>
        <v xml:space="preserve"> </v>
      </c>
      <c r="AC40" s="59" t="str">
        <f t="shared" si="8"/>
        <v xml:space="preserve"> </v>
      </c>
      <c r="AD40" s="59" t="str">
        <f t="shared" si="8"/>
        <v xml:space="preserve"> </v>
      </c>
      <c r="AE40" s="59" t="str">
        <f t="shared" si="8"/>
        <v xml:space="preserve"> </v>
      </c>
      <c r="AF40" s="59" t="str">
        <f t="shared" si="8"/>
        <v xml:space="preserve"> </v>
      </c>
      <c r="AG40" s="59" t="str">
        <f t="shared" si="15"/>
        <v xml:space="preserve"> </v>
      </c>
      <c r="AH40" s="59" t="str">
        <f t="shared" si="10"/>
        <v xml:space="preserve"> </v>
      </c>
      <c r="AI40" s="59" t="str">
        <f t="shared" si="10"/>
        <v xml:space="preserve"> </v>
      </c>
      <c r="AJ40" s="59" t="str">
        <f t="shared" si="10"/>
        <v xml:space="preserve"> </v>
      </c>
      <c r="AK40" s="59" t="str">
        <f t="shared" si="10"/>
        <v xml:space="preserve"> </v>
      </c>
      <c r="AL40" s="59" t="str">
        <f t="shared" si="10"/>
        <v xml:space="preserve"> </v>
      </c>
      <c r="AM40" s="59" t="str">
        <f t="shared" si="10"/>
        <v xml:space="preserve"> </v>
      </c>
      <c r="AN40" s="59" t="str">
        <f t="shared" si="4"/>
        <v xml:space="preserve"> </v>
      </c>
      <c r="AO40" s="59" t="str">
        <f t="shared" si="4"/>
        <v xml:space="preserve"> </v>
      </c>
      <c r="AP40" s="59" t="str">
        <f t="shared" si="4"/>
        <v xml:space="preserve"> </v>
      </c>
      <c r="AQ40" s="59" t="str">
        <f t="shared" si="4"/>
        <v xml:space="preserve"> </v>
      </c>
      <c r="AR40" s="59" t="str">
        <f t="shared" si="4"/>
        <v xml:space="preserve"> </v>
      </c>
      <c r="AS40" s="59" t="str">
        <f t="shared" si="4"/>
        <v xml:space="preserve"> </v>
      </c>
      <c r="AT40" s="59" t="str">
        <f t="shared" si="4"/>
        <v xml:space="preserve"> </v>
      </c>
      <c r="AU40" s="60" t="str">
        <f t="shared" si="5"/>
        <v xml:space="preserve"> </v>
      </c>
      <c r="AV40" s="27" t="b">
        <f t="shared" si="11"/>
        <v>0</v>
      </c>
      <c r="AW40" s="27" t="b">
        <f t="shared" si="12"/>
        <v>0</v>
      </c>
      <c r="AX40" s="27" t="b">
        <f t="shared" si="13"/>
        <v>0</v>
      </c>
    </row>
    <row r="41" spans="1:50" x14ac:dyDescent="0.3">
      <c r="A41" s="36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146"/>
      <c r="Q41" s="54"/>
      <c r="R41" s="54"/>
      <c r="S41" s="54"/>
      <c r="T41" s="54"/>
      <c r="U41" s="56"/>
      <c r="V41" s="56"/>
      <c r="W41" s="61"/>
      <c r="X41" s="37" t="str">
        <f t="shared" si="2"/>
        <v xml:space="preserve"> </v>
      </c>
      <c r="Z41" s="59" t="str">
        <f t="shared" si="6"/>
        <v xml:space="preserve"> </v>
      </c>
      <c r="AA41" s="59" t="str">
        <f t="shared" si="6"/>
        <v xml:space="preserve"> </v>
      </c>
      <c r="AB41" s="59" t="str">
        <f t="shared" si="14"/>
        <v xml:space="preserve"> </v>
      </c>
      <c r="AC41" s="59" t="str">
        <f t="shared" si="8"/>
        <v xml:space="preserve"> </v>
      </c>
      <c r="AD41" s="59" t="str">
        <f t="shared" si="8"/>
        <v xml:space="preserve"> </v>
      </c>
      <c r="AE41" s="59" t="str">
        <f t="shared" si="8"/>
        <v xml:space="preserve"> </v>
      </c>
      <c r="AF41" s="59" t="str">
        <f t="shared" si="8"/>
        <v xml:space="preserve"> </v>
      </c>
      <c r="AG41" s="59" t="str">
        <f t="shared" si="15"/>
        <v xml:space="preserve"> </v>
      </c>
      <c r="AH41" s="59" t="str">
        <f t="shared" si="10"/>
        <v xml:space="preserve"> </v>
      </c>
      <c r="AI41" s="59" t="str">
        <f t="shared" si="10"/>
        <v xml:space="preserve"> </v>
      </c>
      <c r="AJ41" s="59" t="str">
        <f t="shared" si="10"/>
        <v xml:space="preserve"> </v>
      </c>
      <c r="AK41" s="59" t="str">
        <f t="shared" si="10"/>
        <v xml:space="preserve"> </v>
      </c>
      <c r="AL41" s="59" t="str">
        <f t="shared" si="10"/>
        <v xml:space="preserve"> </v>
      </c>
      <c r="AM41" s="59" t="str">
        <f t="shared" si="10"/>
        <v xml:space="preserve"> </v>
      </c>
      <c r="AN41" s="59" t="str">
        <f t="shared" si="4"/>
        <v xml:space="preserve"> </v>
      </c>
      <c r="AO41" s="59" t="str">
        <f t="shared" si="4"/>
        <v xml:space="preserve"> </v>
      </c>
      <c r="AP41" s="59" t="str">
        <f t="shared" si="4"/>
        <v xml:space="preserve"> </v>
      </c>
      <c r="AQ41" s="59" t="str">
        <f t="shared" si="4"/>
        <v xml:space="preserve"> </v>
      </c>
      <c r="AR41" s="59" t="str">
        <f t="shared" si="4"/>
        <v xml:space="preserve"> </v>
      </c>
      <c r="AS41" s="59" t="str">
        <f t="shared" si="4"/>
        <v xml:space="preserve"> </v>
      </c>
      <c r="AT41" s="59" t="str">
        <f t="shared" si="4"/>
        <v xml:space="preserve"> </v>
      </c>
      <c r="AU41" s="60" t="str">
        <f t="shared" si="5"/>
        <v xml:space="preserve"> </v>
      </c>
      <c r="AV41" s="27" t="b">
        <f t="shared" si="11"/>
        <v>0</v>
      </c>
      <c r="AW41" s="27" t="b">
        <f t="shared" si="12"/>
        <v>0</v>
      </c>
      <c r="AX41" s="27" t="b">
        <f t="shared" si="13"/>
        <v>0</v>
      </c>
    </row>
    <row r="42" spans="1:50" x14ac:dyDescent="0.3">
      <c r="A42" s="36"/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146"/>
      <c r="Q42" s="54"/>
      <c r="R42" s="54"/>
      <c r="S42" s="54"/>
      <c r="T42" s="54"/>
      <c r="U42" s="56"/>
      <c r="V42" s="56"/>
      <c r="W42" s="61"/>
      <c r="X42" s="37" t="str">
        <f t="shared" si="2"/>
        <v xml:space="preserve"> </v>
      </c>
      <c r="Z42" s="59" t="str">
        <f t="shared" si="6"/>
        <v xml:space="preserve"> </v>
      </c>
      <c r="AA42" s="59" t="str">
        <f t="shared" si="6"/>
        <v xml:space="preserve"> </v>
      </c>
      <c r="AB42" s="59" t="str">
        <f t="shared" si="14"/>
        <v xml:space="preserve"> </v>
      </c>
      <c r="AC42" s="59" t="str">
        <f t="shared" si="8"/>
        <v xml:space="preserve"> </v>
      </c>
      <c r="AD42" s="59" t="str">
        <f t="shared" si="8"/>
        <v xml:space="preserve"> </v>
      </c>
      <c r="AE42" s="59" t="str">
        <f t="shared" si="8"/>
        <v xml:space="preserve"> </v>
      </c>
      <c r="AF42" s="59" t="str">
        <f t="shared" si="8"/>
        <v xml:space="preserve"> </v>
      </c>
      <c r="AG42" s="59" t="str">
        <f t="shared" si="15"/>
        <v xml:space="preserve"> </v>
      </c>
      <c r="AH42" s="59" t="str">
        <f t="shared" si="10"/>
        <v xml:space="preserve"> </v>
      </c>
      <c r="AI42" s="59" t="str">
        <f t="shared" si="10"/>
        <v xml:space="preserve"> </v>
      </c>
      <c r="AJ42" s="59" t="str">
        <f t="shared" si="10"/>
        <v xml:space="preserve"> </v>
      </c>
      <c r="AK42" s="59" t="str">
        <f t="shared" si="10"/>
        <v xml:space="preserve"> </v>
      </c>
      <c r="AL42" s="59" t="str">
        <f t="shared" si="10"/>
        <v xml:space="preserve"> </v>
      </c>
      <c r="AM42" s="59" t="str">
        <f t="shared" si="10"/>
        <v xml:space="preserve"> </v>
      </c>
      <c r="AN42" s="59" t="str">
        <f t="shared" ref="AN42:AT59" si="16">IF(ISBLANK($A42)," ",IF(ISNUMBER(Q42),Q42,0))</f>
        <v xml:space="preserve"> </v>
      </c>
      <c r="AO42" s="59" t="str">
        <f t="shared" si="16"/>
        <v xml:space="preserve"> </v>
      </c>
      <c r="AP42" s="59" t="str">
        <f t="shared" si="16"/>
        <v xml:space="preserve"> </v>
      </c>
      <c r="AQ42" s="59" t="str">
        <f t="shared" si="16"/>
        <v xml:space="preserve"> </v>
      </c>
      <c r="AR42" s="59" t="str">
        <f t="shared" si="16"/>
        <v xml:space="preserve"> </v>
      </c>
      <c r="AS42" s="59" t="str">
        <f t="shared" si="16"/>
        <v xml:space="preserve"> </v>
      </c>
      <c r="AT42" s="59" t="str">
        <f t="shared" si="16"/>
        <v xml:space="preserve"> </v>
      </c>
      <c r="AU42" s="60" t="str">
        <f t="shared" si="5"/>
        <v xml:space="preserve"> </v>
      </c>
      <c r="AV42" s="27" t="b">
        <f t="shared" si="11"/>
        <v>0</v>
      </c>
      <c r="AW42" s="27" t="b">
        <f t="shared" si="12"/>
        <v>0</v>
      </c>
      <c r="AX42" s="27" t="b">
        <f t="shared" si="13"/>
        <v>0</v>
      </c>
    </row>
    <row r="43" spans="1:50" x14ac:dyDescent="0.3">
      <c r="A43" s="36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146"/>
      <c r="Q43" s="54"/>
      <c r="R43" s="54"/>
      <c r="S43" s="54"/>
      <c r="T43" s="54"/>
      <c r="U43" s="56"/>
      <c r="V43" s="56"/>
      <c r="W43" s="61"/>
      <c r="X43" s="37" t="str">
        <f t="shared" si="2"/>
        <v xml:space="preserve"> </v>
      </c>
      <c r="Z43" s="59" t="str">
        <f t="shared" ref="Z43:AA59" si="17">IF(ISBLANK($A43)," ",IF(B43=B$9,1,0))</f>
        <v xml:space="preserve"> </v>
      </c>
      <c r="AA43" s="59" t="str">
        <f t="shared" si="17"/>
        <v xml:space="preserve"> </v>
      </c>
      <c r="AB43" s="59" t="str">
        <f t="shared" si="14"/>
        <v xml:space="preserve"> </v>
      </c>
      <c r="AC43" s="59" t="str">
        <f t="shared" ref="AC43:AF59" si="18">IF(ISBLANK($A43)," ",IF(E43=E$9,1,0))</f>
        <v xml:space="preserve"> </v>
      </c>
      <c r="AD43" s="59" t="str">
        <f t="shared" si="18"/>
        <v xml:space="preserve"> </v>
      </c>
      <c r="AE43" s="59" t="str">
        <f t="shared" si="18"/>
        <v xml:space="preserve"> </v>
      </c>
      <c r="AF43" s="59" t="str">
        <f t="shared" si="18"/>
        <v xml:space="preserve"> </v>
      </c>
      <c r="AG43" s="59" t="str">
        <f t="shared" si="15"/>
        <v xml:space="preserve"> </v>
      </c>
      <c r="AH43" s="59" t="str">
        <f t="shared" ref="AH43:AM59" si="19">IF(ISBLANK($A43)," ",IF(J43=J$9,1,0))</f>
        <v xml:space="preserve"> </v>
      </c>
      <c r="AI43" s="59" t="str">
        <f t="shared" si="19"/>
        <v xml:space="preserve"> </v>
      </c>
      <c r="AJ43" s="59" t="str">
        <f t="shared" si="19"/>
        <v xml:space="preserve"> </v>
      </c>
      <c r="AK43" s="59" t="str">
        <f t="shared" si="19"/>
        <v xml:space="preserve"> </v>
      </c>
      <c r="AL43" s="59" t="str">
        <f t="shared" si="19"/>
        <v xml:space="preserve"> </v>
      </c>
      <c r="AM43" s="59" t="str">
        <f t="shared" si="19"/>
        <v xml:space="preserve"> </v>
      </c>
      <c r="AN43" s="59" t="str">
        <f t="shared" si="16"/>
        <v xml:space="preserve"> </v>
      </c>
      <c r="AO43" s="59" t="str">
        <f t="shared" si="16"/>
        <v xml:space="preserve"> </v>
      </c>
      <c r="AP43" s="59" t="str">
        <f t="shared" si="16"/>
        <v xml:space="preserve"> </v>
      </c>
      <c r="AQ43" s="59" t="str">
        <f t="shared" si="16"/>
        <v xml:space="preserve"> </v>
      </c>
      <c r="AR43" s="59" t="str">
        <f t="shared" si="16"/>
        <v xml:space="preserve"> </v>
      </c>
      <c r="AS43" s="59" t="str">
        <f t="shared" si="16"/>
        <v xml:space="preserve"> </v>
      </c>
      <c r="AT43" s="59" t="str">
        <f t="shared" si="16"/>
        <v xml:space="preserve"> </v>
      </c>
      <c r="AU43" s="60" t="str">
        <f t="shared" si="5"/>
        <v xml:space="preserve"> </v>
      </c>
      <c r="AV43" s="27" t="b">
        <f t="shared" si="11"/>
        <v>0</v>
      </c>
      <c r="AW43" s="27" t="b">
        <f t="shared" si="12"/>
        <v>0</v>
      </c>
      <c r="AX43" s="27" t="b">
        <f t="shared" si="13"/>
        <v>0</v>
      </c>
    </row>
    <row r="44" spans="1:50" x14ac:dyDescent="0.3">
      <c r="A44" s="36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146"/>
      <c r="Q44" s="54"/>
      <c r="R44" s="54"/>
      <c r="S44" s="54"/>
      <c r="T44" s="54"/>
      <c r="U44" s="56"/>
      <c r="V44" s="56"/>
      <c r="W44" s="61"/>
      <c r="X44" s="37" t="str">
        <f t="shared" si="2"/>
        <v xml:space="preserve"> </v>
      </c>
      <c r="Z44" s="59" t="str">
        <f t="shared" si="17"/>
        <v xml:space="preserve"> </v>
      </c>
      <c r="AA44" s="59" t="str">
        <f t="shared" si="17"/>
        <v xml:space="preserve"> </v>
      </c>
      <c r="AB44" s="59" t="str">
        <f t="shared" si="14"/>
        <v xml:space="preserve"> </v>
      </c>
      <c r="AC44" s="59" t="str">
        <f t="shared" si="18"/>
        <v xml:space="preserve"> </v>
      </c>
      <c r="AD44" s="59" t="str">
        <f t="shared" si="18"/>
        <v xml:space="preserve"> </v>
      </c>
      <c r="AE44" s="59" t="str">
        <f t="shared" si="18"/>
        <v xml:space="preserve"> </v>
      </c>
      <c r="AF44" s="59" t="str">
        <f t="shared" si="18"/>
        <v xml:space="preserve"> </v>
      </c>
      <c r="AG44" s="59" t="str">
        <f t="shared" si="15"/>
        <v xml:space="preserve"> </v>
      </c>
      <c r="AH44" s="59" t="str">
        <f t="shared" si="19"/>
        <v xml:space="preserve"> </v>
      </c>
      <c r="AI44" s="59" t="str">
        <f t="shared" si="19"/>
        <v xml:space="preserve"> </v>
      </c>
      <c r="AJ44" s="59" t="str">
        <f t="shared" si="19"/>
        <v xml:space="preserve"> </v>
      </c>
      <c r="AK44" s="59" t="str">
        <f t="shared" si="19"/>
        <v xml:space="preserve"> </v>
      </c>
      <c r="AL44" s="59" t="str">
        <f t="shared" si="19"/>
        <v xml:space="preserve"> </v>
      </c>
      <c r="AM44" s="59" t="str">
        <f t="shared" si="19"/>
        <v xml:space="preserve"> </v>
      </c>
      <c r="AN44" s="59" t="str">
        <f t="shared" si="16"/>
        <v xml:space="preserve"> </v>
      </c>
      <c r="AO44" s="59" t="str">
        <f t="shared" si="16"/>
        <v xml:space="preserve"> </v>
      </c>
      <c r="AP44" s="59" t="str">
        <f t="shared" si="16"/>
        <v xml:space="preserve"> </v>
      </c>
      <c r="AQ44" s="59" t="str">
        <f t="shared" si="16"/>
        <v xml:space="preserve"> </v>
      </c>
      <c r="AR44" s="59" t="str">
        <f t="shared" si="16"/>
        <v xml:space="preserve"> </v>
      </c>
      <c r="AS44" s="59" t="str">
        <f t="shared" si="16"/>
        <v xml:space="preserve"> </v>
      </c>
      <c r="AT44" s="59" t="str">
        <f t="shared" si="16"/>
        <v xml:space="preserve"> </v>
      </c>
      <c r="AU44" s="60" t="str">
        <f t="shared" si="5"/>
        <v xml:space="preserve"> </v>
      </c>
      <c r="AV44" s="27" t="b">
        <f t="shared" si="11"/>
        <v>0</v>
      </c>
      <c r="AW44" s="27" t="b">
        <f t="shared" si="12"/>
        <v>0</v>
      </c>
      <c r="AX44" s="27" t="b">
        <f t="shared" si="13"/>
        <v>0</v>
      </c>
    </row>
    <row r="45" spans="1:50" x14ac:dyDescent="0.3">
      <c r="A45" s="36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146"/>
      <c r="Q45" s="54"/>
      <c r="R45" s="54"/>
      <c r="S45" s="54"/>
      <c r="T45" s="54"/>
      <c r="U45" s="56"/>
      <c r="V45" s="56"/>
      <c r="W45" s="61"/>
      <c r="X45" s="37" t="str">
        <f t="shared" si="2"/>
        <v xml:space="preserve"> </v>
      </c>
      <c r="Z45" s="59" t="str">
        <f t="shared" si="17"/>
        <v xml:space="preserve"> </v>
      </c>
      <c r="AA45" s="59" t="str">
        <f t="shared" si="17"/>
        <v xml:space="preserve"> </v>
      </c>
      <c r="AB45" s="59" t="str">
        <f t="shared" si="14"/>
        <v xml:space="preserve"> </v>
      </c>
      <c r="AC45" s="59" t="str">
        <f t="shared" si="18"/>
        <v xml:space="preserve"> </v>
      </c>
      <c r="AD45" s="59" t="str">
        <f t="shared" si="18"/>
        <v xml:space="preserve"> </v>
      </c>
      <c r="AE45" s="59" t="str">
        <f t="shared" si="18"/>
        <v xml:space="preserve"> </v>
      </c>
      <c r="AF45" s="59" t="str">
        <f t="shared" si="18"/>
        <v xml:space="preserve"> </v>
      </c>
      <c r="AG45" s="59" t="str">
        <f t="shared" si="15"/>
        <v xml:space="preserve"> </v>
      </c>
      <c r="AH45" s="59" t="str">
        <f t="shared" si="19"/>
        <v xml:space="preserve"> </v>
      </c>
      <c r="AI45" s="59" t="str">
        <f t="shared" si="19"/>
        <v xml:space="preserve"> </v>
      </c>
      <c r="AJ45" s="59" t="str">
        <f t="shared" si="19"/>
        <v xml:space="preserve"> </v>
      </c>
      <c r="AK45" s="59" t="str">
        <f t="shared" si="19"/>
        <v xml:space="preserve"> </v>
      </c>
      <c r="AL45" s="59" t="str">
        <f t="shared" si="19"/>
        <v xml:space="preserve"> </v>
      </c>
      <c r="AM45" s="59" t="str">
        <f t="shared" si="19"/>
        <v xml:space="preserve"> </v>
      </c>
      <c r="AN45" s="59" t="str">
        <f t="shared" si="16"/>
        <v xml:space="preserve"> </v>
      </c>
      <c r="AO45" s="59" t="str">
        <f t="shared" si="16"/>
        <v xml:space="preserve"> </v>
      </c>
      <c r="AP45" s="59" t="str">
        <f t="shared" si="16"/>
        <v xml:space="preserve"> </v>
      </c>
      <c r="AQ45" s="59" t="str">
        <f t="shared" si="16"/>
        <v xml:space="preserve"> </v>
      </c>
      <c r="AR45" s="59" t="str">
        <f t="shared" si="16"/>
        <v xml:space="preserve"> </v>
      </c>
      <c r="AS45" s="59" t="str">
        <f t="shared" si="16"/>
        <v xml:space="preserve"> </v>
      </c>
      <c r="AT45" s="59" t="str">
        <f t="shared" si="16"/>
        <v xml:space="preserve"> </v>
      </c>
      <c r="AU45" s="60" t="str">
        <f t="shared" si="5"/>
        <v xml:space="preserve"> </v>
      </c>
      <c r="AV45" s="27" t="b">
        <f t="shared" si="11"/>
        <v>0</v>
      </c>
      <c r="AW45" s="27" t="b">
        <f t="shared" si="12"/>
        <v>0</v>
      </c>
      <c r="AX45" s="27" t="b">
        <f t="shared" si="13"/>
        <v>0</v>
      </c>
    </row>
    <row r="46" spans="1:50" x14ac:dyDescent="0.3">
      <c r="A46" s="36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146"/>
      <c r="Q46" s="54"/>
      <c r="R46" s="54"/>
      <c r="S46" s="54"/>
      <c r="T46" s="54"/>
      <c r="U46" s="56"/>
      <c r="V46" s="56"/>
      <c r="W46" s="61"/>
      <c r="X46" s="37" t="str">
        <f t="shared" si="2"/>
        <v xml:space="preserve"> </v>
      </c>
      <c r="Z46" s="59" t="str">
        <f t="shared" si="17"/>
        <v xml:space="preserve"> </v>
      </c>
      <c r="AA46" s="59" t="str">
        <f t="shared" si="17"/>
        <v xml:space="preserve"> </v>
      </c>
      <c r="AB46" s="59" t="str">
        <f t="shared" si="14"/>
        <v xml:space="preserve"> </v>
      </c>
      <c r="AC46" s="59" t="str">
        <f t="shared" si="18"/>
        <v xml:space="preserve"> </v>
      </c>
      <c r="AD46" s="59" t="str">
        <f t="shared" si="18"/>
        <v xml:space="preserve"> </v>
      </c>
      <c r="AE46" s="59" t="str">
        <f t="shared" si="18"/>
        <v xml:space="preserve"> </v>
      </c>
      <c r="AF46" s="59" t="str">
        <f t="shared" si="18"/>
        <v xml:space="preserve"> </v>
      </c>
      <c r="AG46" s="59" t="str">
        <f t="shared" si="15"/>
        <v xml:space="preserve"> </v>
      </c>
      <c r="AH46" s="59" t="str">
        <f t="shared" si="19"/>
        <v xml:space="preserve"> </v>
      </c>
      <c r="AI46" s="59" t="str">
        <f t="shared" si="19"/>
        <v xml:space="preserve"> </v>
      </c>
      <c r="AJ46" s="59" t="str">
        <f t="shared" si="19"/>
        <v xml:space="preserve"> </v>
      </c>
      <c r="AK46" s="59" t="str">
        <f t="shared" si="19"/>
        <v xml:space="preserve"> </v>
      </c>
      <c r="AL46" s="59" t="str">
        <f t="shared" si="19"/>
        <v xml:space="preserve"> </v>
      </c>
      <c r="AM46" s="59" t="str">
        <f t="shared" si="19"/>
        <v xml:space="preserve"> </v>
      </c>
      <c r="AN46" s="59" t="str">
        <f t="shared" si="16"/>
        <v xml:space="preserve"> </v>
      </c>
      <c r="AO46" s="59" t="str">
        <f t="shared" si="16"/>
        <v xml:space="preserve"> </v>
      </c>
      <c r="AP46" s="59" t="str">
        <f t="shared" si="16"/>
        <v xml:space="preserve"> </v>
      </c>
      <c r="AQ46" s="59" t="str">
        <f t="shared" si="16"/>
        <v xml:space="preserve"> </v>
      </c>
      <c r="AR46" s="59" t="str">
        <f t="shared" si="16"/>
        <v xml:space="preserve"> </v>
      </c>
      <c r="AS46" s="59" t="str">
        <f t="shared" si="16"/>
        <v xml:space="preserve"> </v>
      </c>
      <c r="AT46" s="59" t="str">
        <f t="shared" si="16"/>
        <v xml:space="preserve"> </v>
      </c>
      <c r="AU46" s="60"/>
      <c r="AV46" s="27" t="b">
        <f t="shared" si="11"/>
        <v>0</v>
      </c>
      <c r="AW46" s="27" t="b">
        <f t="shared" si="12"/>
        <v>0</v>
      </c>
      <c r="AX46" s="27" t="b">
        <f t="shared" si="13"/>
        <v>0</v>
      </c>
    </row>
    <row r="47" spans="1:50" x14ac:dyDescent="0.3">
      <c r="A47" s="36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146"/>
      <c r="Q47" s="54"/>
      <c r="R47" s="54"/>
      <c r="S47" s="54"/>
      <c r="T47" s="54"/>
      <c r="U47" s="56"/>
      <c r="V47" s="56"/>
      <c r="W47" s="61"/>
      <c r="X47" s="37" t="str">
        <f t="shared" si="2"/>
        <v xml:space="preserve"> </v>
      </c>
      <c r="Z47" s="59" t="str">
        <f t="shared" si="17"/>
        <v xml:space="preserve"> </v>
      </c>
      <c r="AA47" s="59" t="str">
        <f t="shared" si="17"/>
        <v xml:space="preserve"> </v>
      </c>
      <c r="AB47" s="59" t="str">
        <f t="shared" si="14"/>
        <v xml:space="preserve"> </v>
      </c>
      <c r="AC47" s="59" t="str">
        <f t="shared" si="18"/>
        <v xml:space="preserve"> </v>
      </c>
      <c r="AD47" s="59" t="str">
        <f t="shared" si="18"/>
        <v xml:space="preserve"> </v>
      </c>
      <c r="AE47" s="59" t="str">
        <f t="shared" si="18"/>
        <v xml:space="preserve"> </v>
      </c>
      <c r="AF47" s="59" t="str">
        <f t="shared" si="18"/>
        <v xml:space="preserve"> </v>
      </c>
      <c r="AG47" s="59" t="str">
        <f t="shared" si="15"/>
        <v xml:space="preserve"> </v>
      </c>
      <c r="AH47" s="59" t="str">
        <f t="shared" si="19"/>
        <v xml:space="preserve"> </v>
      </c>
      <c r="AI47" s="59" t="str">
        <f t="shared" si="19"/>
        <v xml:space="preserve"> </v>
      </c>
      <c r="AJ47" s="59" t="str">
        <f t="shared" si="19"/>
        <v xml:space="preserve"> </v>
      </c>
      <c r="AK47" s="59" t="str">
        <f t="shared" si="19"/>
        <v xml:space="preserve"> </v>
      </c>
      <c r="AL47" s="59" t="str">
        <f t="shared" si="19"/>
        <v xml:space="preserve"> </v>
      </c>
      <c r="AM47" s="59" t="str">
        <f t="shared" si="19"/>
        <v xml:space="preserve"> </v>
      </c>
      <c r="AN47" s="59" t="str">
        <f t="shared" si="16"/>
        <v xml:space="preserve"> </v>
      </c>
      <c r="AO47" s="59" t="str">
        <f t="shared" si="16"/>
        <v xml:space="preserve"> </v>
      </c>
      <c r="AP47" s="59" t="str">
        <f t="shared" si="16"/>
        <v xml:space="preserve"> </v>
      </c>
      <c r="AQ47" s="59" t="str">
        <f t="shared" si="16"/>
        <v xml:space="preserve"> </v>
      </c>
      <c r="AR47" s="59" t="str">
        <f t="shared" si="16"/>
        <v xml:space="preserve"> </v>
      </c>
      <c r="AS47" s="59" t="str">
        <f t="shared" si="16"/>
        <v xml:space="preserve"> </v>
      </c>
      <c r="AT47" s="59" t="str">
        <f t="shared" si="16"/>
        <v xml:space="preserve"> </v>
      </c>
      <c r="AU47" s="60"/>
      <c r="AV47" s="27" t="b">
        <f t="shared" si="11"/>
        <v>0</v>
      </c>
      <c r="AW47" s="27" t="b">
        <f t="shared" si="12"/>
        <v>0</v>
      </c>
      <c r="AX47" s="27" t="b">
        <f t="shared" si="13"/>
        <v>0</v>
      </c>
    </row>
    <row r="48" spans="1:50" x14ac:dyDescent="0.3">
      <c r="A48" s="36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146"/>
      <c r="Q48" s="54"/>
      <c r="R48" s="54"/>
      <c r="S48" s="54"/>
      <c r="T48" s="54"/>
      <c r="U48" s="56"/>
      <c r="V48" s="56"/>
      <c r="W48" s="61"/>
      <c r="X48" s="37" t="str">
        <f t="shared" si="2"/>
        <v xml:space="preserve"> </v>
      </c>
      <c r="Z48" s="59" t="str">
        <f t="shared" si="17"/>
        <v xml:space="preserve"> </v>
      </c>
      <c r="AA48" s="59" t="str">
        <f t="shared" si="17"/>
        <v xml:space="preserve"> </v>
      </c>
      <c r="AB48" s="59" t="str">
        <f t="shared" si="14"/>
        <v xml:space="preserve"> </v>
      </c>
      <c r="AC48" s="59" t="str">
        <f t="shared" si="18"/>
        <v xml:space="preserve"> </v>
      </c>
      <c r="AD48" s="59" t="str">
        <f t="shared" si="18"/>
        <v xml:space="preserve"> </v>
      </c>
      <c r="AE48" s="59" t="str">
        <f t="shared" si="18"/>
        <v xml:space="preserve"> </v>
      </c>
      <c r="AF48" s="59" t="str">
        <f t="shared" si="18"/>
        <v xml:space="preserve"> </v>
      </c>
      <c r="AG48" s="59" t="str">
        <f t="shared" si="15"/>
        <v xml:space="preserve"> </v>
      </c>
      <c r="AH48" s="59" t="str">
        <f t="shared" si="19"/>
        <v xml:space="preserve"> </v>
      </c>
      <c r="AI48" s="59" t="str">
        <f t="shared" si="19"/>
        <v xml:space="preserve"> </v>
      </c>
      <c r="AJ48" s="59" t="str">
        <f t="shared" si="19"/>
        <v xml:space="preserve"> </v>
      </c>
      <c r="AK48" s="59" t="str">
        <f t="shared" si="19"/>
        <v xml:space="preserve"> </v>
      </c>
      <c r="AL48" s="59" t="str">
        <f t="shared" si="19"/>
        <v xml:space="preserve"> </v>
      </c>
      <c r="AM48" s="59" t="str">
        <f t="shared" si="19"/>
        <v xml:space="preserve"> </v>
      </c>
      <c r="AN48" s="59" t="str">
        <f t="shared" si="16"/>
        <v xml:space="preserve"> </v>
      </c>
      <c r="AO48" s="59" t="str">
        <f t="shared" si="16"/>
        <v xml:space="preserve"> </v>
      </c>
      <c r="AP48" s="59" t="str">
        <f t="shared" si="16"/>
        <v xml:space="preserve"> </v>
      </c>
      <c r="AQ48" s="59" t="str">
        <f t="shared" si="16"/>
        <v xml:space="preserve"> </v>
      </c>
      <c r="AR48" s="59" t="str">
        <f t="shared" si="16"/>
        <v xml:space="preserve"> </v>
      </c>
      <c r="AS48" s="59" t="str">
        <f t="shared" si="16"/>
        <v xml:space="preserve"> </v>
      </c>
      <c r="AT48" s="59" t="str">
        <f t="shared" si="16"/>
        <v xml:space="preserve"> </v>
      </c>
      <c r="AU48" s="60"/>
      <c r="AV48" s="27" t="b">
        <f t="shared" si="11"/>
        <v>0</v>
      </c>
      <c r="AW48" s="27" t="b">
        <f t="shared" si="12"/>
        <v>0</v>
      </c>
      <c r="AX48" s="27" t="b">
        <f t="shared" si="13"/>
        <v>0</v>
      </c>
    </row>
    <row r="49" spans="1:56" x14ac:dyDescent="0.3">
      <c r="A49" s="36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146"/>
      <c r="Q49" s="54"/>
      <c r="R49" s="54"/>
      <c r="S49" s="54"/>
      <c r="T49" s="54"/>
      <c r="U49" s="56"/>
      <c r="V49" s="56"/>
      <c r="W49" s="61"/>
      <c r="X49" s="37" t="str">
        <f t="shared" si="2"/>
        <v xml:space="preserve"> </v>
      </c>
      <c r="Z49" s="59" t="str">
        <f t="shared" si="17"/>
        <v xml:space="preserve"> </v>
      </c>
      <c r="AA49" s="59" t="str">
        <f t="shared" si="17"/>
        <v xml:space="preserve"> </v>
      </c>
      <c r="AB49" s="59" t="str">
        <f t="shared" si="14"/>
        <v xml:space="preserve"> </v>
      </c>
      <c r="AC49" s="59" t="str">
        <f t="shared" si="18"/>
        <v xml:space="preserve"> </v>
      </c>
      <c r="AD49" s="59" t="str">
        <f t="shared" si="18"/>
        <v xml:space="preserve"> </v>
      </c>
      <c r="AE49" s="59" t="str">
        <f t="shared" si="18"/>
        <v xml:space="preserve"> </v>
      </c>
      <c r="AF49" s="59" t="str">
        <f t="shared" si="18"/>
        <v xml:space="preserve"> </v>
      </c>
      <c r="AG49" s="59" t="str">
        <f t="shared" si="15"/>
        <v xml:space="preserve"> </v>
      </c>
      <c r="AH49" s="59" t="str">
        <f t="shared" si="19"/>
        <v xml:space="preserve"> </v>
      </c>
      <c r="AI49" s="59" t="str">
        <f t="shared" si="19"/>
        <v xml:space="preserve"> </v>
      </c>
      <c r="AJ49" s="59" t="str">
        <f t="shared" si="19"/>
        <v xml:space="preserve"> </v>
      </c>
      <c r="AK49" s="59" t="str">
        <f t="shared" si="19"/>
        <v xml:space="preserve"> </v>
      </c>
      <c r="AL49" s="59" t="str">
        <f t="shared" si="19"/>
        <v xml:space="preserve"> </v>
      </c>
      <c r="AM49" s="59" t="str">
        <f t="shared" si="19"/>
        <v xml:space="preserve"> </v>
      </c>
      <c r="AN49" s="59" t="str">
        <f t="shared" si="16"/>
        <v xml:space="preserve"> </v>
      </c>
      <c r="AO49" s="59" t="str">
        <f t="shared" si="16"/>
        <v xml:space="preserve"> </v>
      </c>
      <c r="AP49" s="59" t="str">
        <f t="shared" si="16"/>
        <v xml:space="preserve"> </v>
      </c>
      <c r="AQ49" s="59" t="str">
        <f t="shared" si="16"/>
        <v xml:space="preserve"> </v>
      </c>
      <c r="AR49" s="59" t="str">
        <f t="shared" si="16"/>
        <v xml:space="preserve"> </v>
      </c>
      <c r="AS49" s="59" t="str">
        <f t="shared" si="16"/>
        <v xml:space="preserve"> </v>
      </c>
      <c r="AT49" s="59" t="str">
        <f t="shared" si="16"/>
        <v xml:space="preserve"> </v>
      </c>
      <c r="AU49" s="60"/>
      <c r="AV49" s="27" t="b">
        <f t="shared" si="11"/>
        <v>0</v>
      </c>
      <c r="AW49" s="27" t="b">
        <f t="shared" si="12"/>
        <v>0</v>
      </c>
      <c r="AX49" s="27" t="b">
        <f t="shared" si="13"/>
        <v>0</v>
      </c>
    </row>
    <row r="50" spans="1:56" x14ac:dyDescent="0.3">
      <c r="A50" s="36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146"/>
      <c r="Q50" s="54"/>
      <c r="R50" s="54"/>
      <c r="S50" s="54"/>
      <c r="T50" s="54"/>
      <c r="U50" s="56"/>
      <c r="V50" s="56"/>
      <c r="W50" s="61"/>
      <c r="X50" s="37" t="str">
        <f t="shared" si="2"/>
        <v xml:space="preserve"> </v>
      </c>
      <c r="Z50" s="59" t="str">
        <f t="shared" si="17"/>
        <v xml:space="preserve"> </v>
      </c>
      <c r="AA50" s="59" t="str">
        <f t="shared" si="17"/>
        <v xml:space="preserve"> </v>
      </c>
      <c r="AB50" s="59" t="str">
        <f t="shared" si="14"/>
        <v xml:space="preserve"> </v>
      </c>
      <c r="AC50" s="59" t="str">
        <f t="shared" si="18"/>
        <v xml:space="preserve"> </v>
      </c>
      <c r="AD50" s="59" t="str">
        <f t="shared" si="18"/>
        <v xml:space="preserve"> </v>
      </c>
      <c r="AE50" s="59" t="str">
        <f t="shared" si="18"/>
        <v xml:space="preserve"> </v>
      </c>
      <c r="AF50" s="59" t="str">
        <f t="shared" si="18"/>
        <v xml:space="preserve"> </v>
      </c>
      <c r="AG50" s="59" t="str">
        <f t="shared" si="15"/>
        <v xml:space="preserve"> </v>
      </c>
      <c r="AH50" s="59" t="str">
        <f t="shared" si="19"/>
        <v xml:space="preserve"> </v>
      </c>
      <c r="AI50" s="59" t="str">
        <f t="shared" si="19"/>
        <v xml:space="preserve"> </v>
      </c>
      <c r="AJ50" s="59" t="str">
        <f t="shared" si="19"/>
        <v xml:space="preserve"> </v>
      </c>
      <c r="AK50" s="59" t="str">
        <f t="shared" si="19"/>
        <v xml:space="preserve"> </v>
      </c>
      <c r="AL50" s="59" t="str">
        <f t="shared" si="19"/>
        <v xml:space="preserve"> </v>
      </c>
      <c r="AM50" s="59" t="str">
        <f t="shared" si="19"/>
        <v xml:space="preserve"> </v>
      </c>
      <c r="AN50" s="59" t="str">
        <f t="shared" si="16"/>
        <v xml:space="preserve"> </v>
      </c>
      <c r="AO50" s="59" t="str">
        <f t="shared" si="16"/>
        <v xml:space="preserve"> </v>
      </c>
      <c r="AP50" s="59" t="str">
        <f t="shared" si="16"/>
        <v xml:space="preserve"> </v>
      </c>
      <c r="AQ50" s="59" t="str">
        <f t="shared" si="16"/>
        <v xml:space="preserve"> </v>
      </c>
      <c r="AR50" s="59" t="str">
        <f t="shared" si="16"/>
        <v xml:space="preserve"> </v>
      </c>
      <c r="AS50" s="59" t="str">
        <f t="shared" si="16"/>
        <v xml:space="preserve"> </v>
      </c>
      <c r="AT50" s="59" t="str">
        <f t="shared" si="16"/>
        <v xml:space="preserve"> </v>
      </c>
      <c r="AU50" s="60"/>
      <c r="AV50" s="27" t="b">
        <f t="shared" si="11"/>
        <v>0</v>
      </c>
      <c r="AW50" s="27" t="b">
        <f t="shared" si="12"/>
        <v>0</v>
      </c>
      <c r="AX50" s="27" t="b">
        <f t="shared" si="13"/>
        <v>0</v>
      </c>
    </row>
    <row r="51" spans="1:56" x14ac:dyDescent="0.3">
      <c r="A51" s="36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146"/>
      <c r="Q51" s="54"/>
      <c r="R51" s="54"/>
      <c r="S51" s="54"/>
      <c r="T51" s="54"/>
      <c r="U51" s="56"/>
      <c r="V51" s="56"/>
      <c r="W51" s="61"/>
      <c r="X51" s="37" t="str">
        <f t="shared" si="2"/>
        <v xml:space="preserve"> </v>
      </c>
      <c r="Z51" s="59" t="str">
        <f t="shared" si="17"/>
        <v xml:space="preserve"> </v>
      </c>
      <c r="AA51" s="59" t="str">
        <f t="shared" si="17"/>
        <v xml:space="preserve"> </v>
      </c>
      <c r="AB51" s="59" t="str">
        <f t="shared" si="14"/>
        <v xml:space="preserve"> </v>
      </c>
      <c r="AC51" s="59" t="str">
        <f t="shared" si="18"/>
        <v xml:space="preserve"> </v>
      </c>
      <c r="AD51" s="59" t="str">
        <f t="shared" si="18"/>
        <v xml:space="preserve"> </v>
      </c>
      <c r="AE51" s="59" t="str">
        <f t="shared" si="18"/>
        <v xml:space="preserve"> </v>
      </c>
      <c r="AF51" s="59" t="str">
        <f t="shared" si="18"/>
        <v xml:space="preserve"> </v>
      </c>
      <c r="AG51" s="59" t="str">
        <f t="shared" si="15"/>
        <v xml:space="preserve"> </v>
      </c>
      <c r="AH51" s="59" t="str">
        <f t="shared" si="19"/>
        <v xml:space="preserve"> </v>
      </c>
      <c r="AI51" s="59" t="str">
        <f t="shared" si="19"/>
        <v xml:space="preserve"> </v>
      </c>
      <c r="AJ51" s="59" t="str">
        <f t="shared" si="19"/>
        <v xml:space="preserve"> </v>
      </c>
      <c r="AK51" s="59" t="str">
        <f t="shared" si="19"/>
        <v xml:space="preserve"> </v>
      </c>
      <c r="AL51" s="59" t="str">
        <f t="shared" si="19"/>
        <v xml:space="preserve"> </v>
      </c>
      <c r="AM51" s="59" t="str">
        <f t="shared" si="19"/>
        <v xml:space="preserve"> </v>
      </c>
      <c r="AN51" s="59" t="str">
        <f t="shared" si="16"/>
        <v xml:space="preserve"> </v>
      </c>
      <c r="AO51" s="59" t="str">
        <f t="shared" si="16"/>
        <v xml:space="preserve"> </v>
      </c>
      <c r="AP51" s="59" t="str">
        <f t="shared" si="16"/>
        <v xml:space="preserve"> </v>
      </c>
      <c r="AQ51" s="59" t="str">
        <f t="shared" si="16"/>
        <v xml:space="preserve"> </v>
      </c>
      <c r="AR51" s="59" t="str">
        <f t="shared" si="16"/>
        <v xml:space="preserve"> </v>
      </c>
      <c r="AS51" s="59" t="str">
        <f t="shared" si="16"/>
        <v xml:space="preserve"> </v>
      </c>
      <c r="AT51" s="59" t="str">
        <f t="shared" si="16"/>
        <v xml:space="preserve"> </v>
      </c>
      <c r="AU51" s="60"/>
      <c r="AV51" s="27" t="b">
        <f t="shared" si="11"/>
        <v>0</v>
      </c>
      <c r="AW51" s="27" t="b">
        <f t="shared" si="12"/>
        <v>0</v>
      </c>
      <c r="AX51" s="27" t="b">
        <f t="shared" si="13"/>
        <v>0</v>
      </c>
    </row>
    <row r="52" spans="1:56" x14ac:dyDescent="0.3">
      <c r="A52" s="36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146"/>
      <c r="Q52" s="54"/>
      <c r="R52" s="54"/>
      <c r="S52" s="54"/>
      <c r="T52" s="54"/>
      <c r="U52" s="56"/>
      <c r="V52" s="56"/>
      <c r="W52" s="61"/>
      <c r="X52" s="37" t="str">
        <f t="shared" si="2"/>
        <v xml:space="preserve"> </v>
      </c>
      <c r="Z52" s="59" t="str">
        <f t="shared" si="17"/>
        <v xml:space="preserve"> </v>
      </c>
      <c r="AA52" s="59" t="str">
        <f t="shared" si="17"/>
        <v xml:space="preserve"> </v>
      </c>
      <c r="AB52" s="59" t="str">
        <f t="shared" si="14"/>
        <v xml:space="preserve"> </v>
      </c>
      <c r="AC52" s="59" t="str">
        <f t="shared" si="18"/>
        <v xml:space="preserve"> </v>
      </c>
      <c r="AD52" s="59" t="str">
        <f t="shared" si="18"/>
        <v xml:space="preserve"> </v>
      </c>
      <c r="AE52" s="59" t="str">
        <f t="shared" si="18"/>
        <v xml:space="preserve"> </v>
      </c>
      <c r="AF52" s="59" t="str">
        <f t="shared" si="18"/>
        <v xml:space="preserve"> </v>
      </c>
      <c r="AG52" s="59" t="str">
        <f t="shared" si="15"/>
        <v xml:space="preserve"> </v>
      </c>
      <c r="AH52" s="59" t="str">
        <f t="shared" si="19"/>
        <v xml:space="preserve"> </v>
      </c>
      <c r="AI52" s="59" t="str">
        <f t="shared" si="19"/>
        <v xml:space="preserve"> </v>
      </c>
      <c r="AJ52" s="59" t="str">
        <f t="shared" si="19"/>
        <v xml:space="preserve"> </v>
      </c>
      <c r="AK52" s="59" t="str">
        <f t="shared" si="19"/>
        <v xml:space="preserve"> </v>
      </c>
      <c r="AL52" s="59" t="str">
        <f t="shared" si="19"/>
        <v xml:space="preserve"> </v>
      </c>
      <c r="AM52" s="59" t="str">
        <f t="shared" si="19"/>
        <v xml:space="preserve"> </v>
      </c>
      <c r="AN52" s="59" t="str">
        <f t="shared" si="16"/>
        <v xml:space="preserve"> </v>
      </c>
      <c r="AO52" s="59" t="str">
        <f t="shared" si="16"/>
        <v xml:space="preserve"> </v>
      </c>
      <c r="AP52" s="59" t="str">
        <f t="shared" si="16"/>
        <v xml:space="preserve"> </v>
      </c>
      <c r="AQ52" s="59" t="str">
        <f t="shared" si="16"/>
        <v xml:space="preserve"> </v>
      </c>
      <c r="AR52" s="59" t="str">
        <f t="shared" si="16"/>
        <v xml:space="preserve"> </v>
      </c>
      <c r="AS52" s="59" t="str">
        <f t="shared" si="16"/>
        <v xml:space="preserve"> </v>
      </c>
      <c r="AT52" s="59" t="str">
        <f t="shared" si="16"/>
        <v xml:space="preserve"> </v>
      </c>
      <c r="AU52" s="60"/>
      <c r="AV52" s="27" t="b">
        <f t="shared" si="11"/>
        <v>0</v>
      </c>
      <c r="AW52" s="27" t="b">
        <f t="shared" si="12"/>
        <v>0</v>
      </c>
      <c r="AX52" s="27" t="b">
        <f t="shared" si="13"/>
        <v>0</v>
      </c>
    </row>
    <row r="53" spans="1:56" x14ac:dyDescent="0.3">
      <c r="A53" s="36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146"/>
      <c r="Q53" s="54"/>
      <c r="R53" s="54"/>
      <c r="S53" s="54"/>
      <c r="T53" s="54"/>
      <c r="U53" s="56"/>
      <c r="V53" s="56"/>
      <c r="W53" s="61"/>
      <c r="X53" s="37" t="str">
        <f t="shared" si="2"/>
        <v xml:space="preserve"> </v>
      </c>
      <c r="Z53" s="59" t="str">
        <f t="shared" si="17"/>
        <v xml:space="preserve"> </v>
      </c>
      <c r="AA53" s="59" t="str">
        <f t="shared" si="17"/>
        <v xml:space="preserve"> </v>
      </c>
      <c r="AB53" s="59" t="str">
        <f t="shared" si="14"/>
        <v xml:space="preserve"> </v>
      </c>
      <c r="AC53" s="59" t="str">
        <f t="shared" si="18"/>
        <v xml:space="preserve"> </v>
      </c>
      <c r="AD53" s="59" t="str">
        <f t="shared" si="18"/>
        <v xml:space="preserve"> </v>
      </c>
      <c r="AE53" s="59" t="str">
        <f t="shared" si="18"/>
        <v xml:space="preserve"> </v>
      </c>
      <c r="AF53" s="59" t="str">
        <f t="shared" si="18"/>
        <v xml:space="preserve"> </v>
      </c>
      <c r="AG53" s="59" t="str">
        <f t="shared" si="15"/>
        <v xml:space="preserve"> </v>
      </c>
      <c r="AH53" s="59" t="str">
        <f t="shared" si="19"/>
        <v xml:space="preserve"> </v>
      </c>
      <c r="AI53" s="59" t="str">
        <f t="shared" si="19"/>
        <v xml:space="preserve"> </v>
      </c>
      <c r="AJ53" s="59" t="str">
        <f t="shared" si="19"/>
        <v xml:space="preserve"> </v>
      </c>
      <c r="AK53" s="59" t="str">
        <f t="shared" si="19"/>
        <v xml:space="preserve"> </v>
      </c>
      <c r="AL53" s="59" t="str">
        <f t="shared" si="19"/>
        <v xml:space="preserve"> </v>
      </c>
      <c r="AM53" s="59" t="str">
        <f t="shared" si="19"/>
        <v xml:space="preserve"> </v>
      </c>
      <c r="AN53" s="59" t="str">
        <f t="shared" si="16"/>
        <v xml:space="preserve"> </v>
      </c>
      <c r="AO53" s="59" t="str">
        <f t="shared" si="16"/>
        <v xml:space="preserve"> </v>
      </c>
      <c r="AP53" s="59" t="str">
        <f t="shared" si="16"/>
        <v xml:space="preserve"> </v>
      </c>
      <c r="AQ53" s="59" t="str">
        <f t="shared" si="16"/>
        <v xml:space="preserve"> </v>
      </c>
      <c r="AR53" s="59" t="str">
        <f t="shared" si="16"/>
        <v xml:space="preserve"> </v>
      </c>
      <c r="AS53" s="59" t="str">
        <f t="shared" si="16"/>
        <v xml:space="preserve"> </v>
      </c>
      <c r="AT53" s="59" t="str">
        <f t="shared" si="16"/>
        <v xml:space="preserve"> </v>
      </c>
      <c r="AU53" s="60"/>
      <c r="AV53" s="27" t="b">
        <f t="shared" si="11"/>
        <v>0</v>
      </c>
      <c r="AW53" s="27" t="b">
        <f t="shared" si="12"/>
        <v>0</v>
      </c>
      <c r="AX53" s="27" t="b">
        <f t="shared" si="13"/>
        <v>0</v>
      </c>
    </row>
    <row r="54" spans="1:56" x14ac:dyDescent="0.3">
      <c r="A54" s="36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146"/>
      <c r="Q54" s="54"/>
      <c r="R54" s="54"/>
      <c r="S54" s="54"/>
      <c r="T54" s="54"/>
      <c r="U54" s="56"/>
      <c r="V54" s="56"/>
      <c r="W54" s="61"/>
      <c r="X54" s="37" t="str">
        <f t="shared" si="2"/>
        <v xml:space="preserve"> </v>
      </c>
      <c r="Z54" s="59" t="str">
        <f t="shared" si="17"/>
        <v xml:space="preserve"> </v>
      </c>
      <c r="AA54" s="59" t="str">
        <f t="shared" si="17"/>
        <v xml:space="preserve"> </v>
      </c>
      <c r="AB54" s="59" t="str">
        <f t="shared" si="14"/>
        <v xml:space="preserve"> </v>
      </c>
      <c r="AC54" s="59" t="str">
        <f t="shared" si="18"/>
        <v xml:space="preserve"> </v>
      </c>
      <c r="AD54" s="59" t="str">
        <f t="shared" si="18"/>
        <v xml:space="preserve"> </v>
      </c>
      <c r="AE54" s="59" t="str">
        <f t="shared" si="18"/>
        <v xml:space="preserve"> </v>
      </c>
      <c r="AF54" s="59" t="str">
        <f t="shared" si="18"/>
        <v xml:space="preserve"> </v>
      </c>
      <c r="AG54" s="59" t="str">
        <f t="shared" si="15"/>
        <v xml:space="preserve"> </v>
      </c>
      <c r="AH54" s="59" t="str">
        <f t="shared" si="19"/>
        <v xml:space="preserve"> </v>
      </c>
      <c r="AI54" s="59" t="str">
        <f t="shared" si="19"/>
        <v xml:space="preserve"> </v>
      </c>
      <c r="AJ54" s="59" t="str">
        <f t="shared" si="19"/>
        <v xml:space="preserve"> </v>
      </c>
      <c r="AK54" s="59" t="str">
        <f t="shared" si="19"/>
        <v xml:space="preserve"> </v>
      </c>
      <c r="AL54" s="59" t="str">
        <f t="shared" si="19"/>
        <v xml:space="preserve"> </v>
      </c>
      <c r="AM54" s="59" t="str">
        <f t="shared" si="19"/>
        <v xml:space="preserve"> </v>
      </c>
      <c r="AN54" s="59" t="str">
        <f t="shared" si="16"/>
        <v xml:space="preserve"> </v>
      </c>
      <c r="AO54" s="59" t="str">
        <f t="shared" si="16"/>
        <v xml:space="preserve"> </v>
      </c>
      <c r="AP54" s="59" t="str">
        <f t="shared" si="16"/>
        <v xml:space="preserve"> </v>
      </c>
      <c r="AQ54" s="59" t="str">
        <f t="shared" si="16"/>
        <v xml:space="preserve"> </v>
      </c>
      <c r="AR54" s="59" t="str">
        <f t="shared" si="16"/>
        <v xml:space="preserve"> </v>
      </c>
      <c r="AS54" s="59" t="str">
        <f t="shared" si="16"/>
        <v xml:space="preserve"> </v>
      </c>
      <c r="AT54" s="59" t="str">
        <f t="shared" si="16"/>
        <v xml:space="preserve"> </v>
      </c>
      <c r="AU54" s="60"/>
      <c r="AV54" s="27" t="b">
        <f t="shared" si="11"/>
        <v>0</v>
      </c>
      <c r="AW54" s="27" t="b">
        <f t="shared" si="12"/>
        <v>0</v>
      </c>
      <c r="AX54" s="27" t="b">
        <f t="shared" si="13"/>
        <v>0</v>
      </c>
    </row>
    <row r="55" spans="1:56" x14ac:dyDescent="0.3">
      <c r="A55" s="36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146"/>
      <c r="Q55" s="54"/>
      <c r="R55" s="54"/>
      <c r="S55" s="54"/>
      <c r="T55" s="54"/>
      <c r="U55" s="56"/>
      <c r="V55" s="56"/>
      <c r="W55" s="61"/>
      <c r="X55" s="37" t="str">
        <f t="shared" si="2"/>
        <v xml:space="preserve"> </v>
      </c>
      <c r="Z55" s="59" t="str">
        <f t="shared" si="17"/>
        <v xml:space="preserve"> </v>
      </c>
      <c r="AA55" s="59" t="str">
        <f t="shared" si="17"/>
        <v xml:space="preserve"> </v>
      </c>
      <c r="AB55" s="59" t="str">
        <f t="shared" si="14"/>
        <v xml:space="preserve"> </v>
      </c>
      <c r="AC55" s="59" t="str">
        <f t="shared" si="18"/>
        <v xml:space="preserve"> </v>
      </c>
      <c r="AD55" s="59" t="str">
        <f t="shared" si="18"/>
        <v xml:space="preserve"> </v>
      </c>
      <c r="AE55" s="59" t="str">
        <f t="shared" si="18"/>
        <v xml:space="preserve"> </v>
      </c>
      <c r="AF55" s="59" t="str">
        <f t="shared" si="18"/>
        <v xml:space="preserve"> </v>
      </c>
      <c r="AG55" s="59" t="str">
        <f t="shared" si="15"/>
        <v xml:space="preserve"> </v>
      </c>
      <c r="AH55" s="59" t="str">
        <f t="shared" si="19"/>
        <v xml:space="preserve"> </v>
      </c>
      <c r="AI55" s="59" t="str">
        <f t="shared" si="19"/>
        <v xml:space="preserve"> </v>
      </c>
      <c r="AJ55" s="59" t="str">
        <f t="shared" si="19"/>
        <v xml:space="preserve"> </v>
      </c>
      <c r="AK55" s="59" t="str">
        <f t="shared" si="19"/>
        <v xml:space="preserve"> </v>
      </c>
      <c r="AL55" s="59" t="str">
        <f t="shared" si="19"/>
        <v xml:space="preserve"> </v>
      </c>
      <c r="AM55" s="59" t="str">
        <f t="shared" si="19"/>
        <v xml:space="preserve"> </v>
      </c>
      <c r="AN55" s="59" t="str">
        <f t="shared" si="16"/>
        <v xml:space="preserve"> </v>
      </c>
      <c r="AO55" s="59" t="str">
        <f t="shared" si="16"/>
        <v xml:space="preserve"> </v>
      </c>
      <c r="AP55" s="59" t="str">
        <f t="shared" si="16"/>
        <v xml:space="preserve"> </v>
      </c>
      <c r="AQ55" s="59" t="str">
        <f t="shared" si="16"/>
        <v xml:space="preserve"> </v>
      </c>
      <c r="AR55" s="59" t="str">
        <f t="shared" si="16"/>
        <v xml:space="preserve"> </v>
      </c>
      <c r="AS55" s="59" t="str">
        <f t="shared" si="16"/>
        <v xml:space="preserve"> </v>
      </c>
      <c r="AT55" s="59" t="str">
        <f t="shared" si="16"/>
        <v xml:space="preserve"> </v>
      </c>
      <c r="AU55" s="60"/>
      <c r="AV55" s="27" t="b">
        <f t="shared" si="11"/>
        <v>0</v>
      </c>
      <c r="AW55" s="27" t="b">
        <f t="shared" si="12"/>
        <v>0</v>
      </c>
      <c r="AX55" s="27" t="b">
        <f t="shared" si="13"/>
        <v>0</v>
      </c>
    </row>
    <row r="56" spans="1:56" x14ac:dyDescent="0.3">
      <c r="A56" s="36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146"/>
      <c r="Q56" s="54"/>
      <c r="R56" s="54"/>
      <c r="S56" s="54"/>
      <c r="T56" s="54"/>
      <c r="U56" s="56"/>
      <c r="V56" s="56"/>
      <c r="W56" s="61"/>
      <c r="X56" s="37" t="str">
        <f t="shared" si="2"/>
        <v xml:space="preserve"> </v>
      </c>
      <c r="Z56" s="59" t="str">
        <f t="shared" si="17"/>
        <v xml:space="preserve"> </v>
      </c>
      <c r="AA56" s="59" t="str">
        <f t="shared" si="17"/>
        <v xml:space="preserve"> </v>
      </c>
      <c r="AB56" s="59" t="str">
        <f t="shared" si="14"/>
        <v xml:space="preserve"> </v>
      </c>
      <c r="AC56" s="59" t="str">
        <f t="shared" si="18"/>
        <v xml:space="preserve"> </v>
      </c>
      <c r="AD56" s="59" t="str">
        <f t="shared" si="18"/>
        <v xml:space="preserve"> </v>
      </c>
      <c r="AE56" s="59" t="str">
        <f t="shared" si="18"/>
        <v xml:space="preserve"> </v>
      </c>
      <c r="AF56" s="59" t="str">
        <f t="shared" si="18"/>
        <v xml:space="preserve"> </v>
      </c>
      <c r="AG56" s="59" t="str">
        <f t="shared" si="15"/>
        <v xml:space="preserve"> </v>
      </c>
      <c r="AH56" s="59" t="str">
        <f t="shared" si="19"/>
        <v xml:space="preserve"> </v>
      </c>
      <c r="AI56" s="59" t="str">
        <f t="shared" si="19"/>
        <v xml:space="preserve"> </v>
      </c>
      <c r="AJ56" s="59" t="str">
        <f t="shared" si="19"/>
        <v xml:space="preserve"> </v>
      </c>
      <c r="AK56" s="59" t="str">
        <f t="shared" si="19"/>
        <v xml:space="preserve"> </v>
      </c>
      <c r="AL56" s="59" t="str">
        <f t="shared" si="19"/>
        <v xml:space="preserve"> </v>
      </c>
      <c r="AM56" s="59" t="str">
        <f t="shared" si="19"/>
        <v xml:space="preserve"> </v>
      </c>
      <c r="AN56" s="59" t="str">
        <f t="shared" si="16"/>
        <v xml:space="preserve"> </v>
      </c>
      <c r="AO56" s="59" t="str">
        <f t="shared" si="16"/>
        <v xml:space="preserve"> </v>
      </c>
      <c r="AP56" s="59" t="str">
        <f t="shared" si="16"/>
        <v xml:space="preserve"> </v>
      </c>
      <c r="AQ56" s="59" t="str">
        <f t="shared" si="16"/>
        <v xml:space="preserve"> </v>
      </c>
      <c r="AR56" s="59" t="str">
        <f t="shared" si="16"/>
        <v xml:space="preserve"> </v>
      </c>
      <c r="AS56" s="59" t="str">
        <f t="shared" si="16"/>
        <v xml:space="preserve"> </v>
      </c>
      <c r="AT56" s="59" t="str">
        <f t="shared" si="16"/>
        <v xml:space="preserve"> </v>
      </c>
      <c r="AU56" s="60" t="str">
        <f>IF(ISBLANK($A56)," ",SUM(Z56:AT56))</f>
        <v xml:space="preserve"> </v>
      </c>
      <c r="AV56" s="27" t="b">
        <f t="shared" si="11"/>
        <v>0</v>
      </c>
      <c r="AW56" s="27" t="b">
        <f t="shared" si="12"/>
        <v>0</v>
      </c>
      <c r="AX56" s="27" t="b">
        <f t="shared" si="13"/>
        <v>0</v>
      </c>
    </row>
    <row r="57" spans="1:56" x14ac:dyDescent="0.3">
      <c r="A57" s="36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146"/>
      <c r="Q57" s="54"/>
      <c r="R57" s="54"/>
      <c r="S57" s="54"/>
      <c r="T57" s="54"/>
      <c r="U57" s="56"/>
      <c r="V57" s="56"/>
      <c r="W57" s="61"/>
      <c r="X57" s="37" t="str">
        <f t="shared" si="2"/>
        <v xml:space="preserve"> </v>
      </c>
      <c r="Z57" s="59" t="str">
        <f t="shared" si="17"/>
        <v xml:space="preserve"> </v>
      </c>
      <c r="AA57" s="59" t="str">
        <f t="shared" si="17"/>
        <v xml:space="preserve"> </v>
      </c>
      <c r="AB57" s="59" t="str">
        <f t="shared" si="14"/>
        <v xml:space="preserve"> </v>
      </c>
      <c r="AC57" s="59" t="str">
        <f t="shared" si="18"/>
        <v xml:space="preserve"> </v>
      </c>
      <c r="AD57" s="59" t="str">
        <f t="shared" si="18"/>
        <v xml:space="preserve"> </v>
      </c>
      <c r="AE57" s="59" t="str">
        <f t="shared" si="18"/>
        <v xml:space="preserve"> </v>
      </c>
      <c r="AF57" s="59" t="str">
        <f t="shared" si="18"/>
        <v xml:space="preserve"> </v>
      </c>
      <c r="AG57" s="59" t="str">
        <f t="shared" si="15"/>
        <v xml:space="preserve"> </v>
      </c>
      <c r="AH57" s="59" t="str">
        <f t="shared" si="19"/>
        <v xml:space="preserve"> </v>
      </c>
      <c r="AI57" s="59" t="str">
        <f t="shared" si="19"/>
        <v xml:space="preserve"> </v>
      </c>
      <c r="AJ57" s="59" t="str">
        <f t="shared" si="19"/>
        <v xml:space="preserve"> </v>
      </c>
      <c r="AK57" s="59" t="str">
        <f t="shared" si="19"/>
        <v xml:space="preserve"> </v>
      </c>
      <c r="AL57" s="59" t="str">
        <f t="shared" si="19"/>
        <v xml:space="preserve"> </v>
      </c>
      <c r="AM57" s="59" t="str">
        <f t="shared" si="19"/>
        <v xml:space="preserve"> </v>
      </c>
      <c r="AN57" s="59" t="str">
        <f t="shared" si="16"/>
        <v xml:space="preserve"> </v>
      </c>
      <c r="AO57" s="59" t="str">
        <f t="shared" si="16"/>
        <v xml:space="preserve"> </v>
      </c>
      <c r="AP57" s="59" t="str">
        <f t="shared" si="16"/>
        <v xml:space="preserve"> </v>
      </c>
      <c r="AQ57" s="59" t="str">
        <f t="shared" si="16"/>
        <v xml:space="preserve"> </v>
      </c>
      <c r="AR57" s="59" t="str">
        <f t="shared" si="16"/>
        <v xml:space="preserve"> </v>
      </c>
      <c r="AS57" s="59" t="str">
        <f t="shared" si="16"/>
        <v xml:space="preserve"> </v>
      </c>
      <c r="AT57" s="59" t="str">
        <f t="shared" si="16"/>
        <v xml:space="preserve"> </v>
      </c>
      <c r="AU57" s="60" t="str">
        <f>IF(ISBLANK($A57)," ",SUM(Z57:AT57))</f>
        <v xml:space="preserve"> </v>
      </c>
      <c r="AV57" s="27" t="b">
        <f t="shared" si="11"/>
        <v>0</v>
      </c>
      <c r="AW57" s="27" t="b">
        <f t="shared" si="12"/>
        <v>0</v>
      </c>
      <c r="AX57" s="27" t="b">
        <f t="shared" si="13"/>
        <v>0</v>
      </c>
    </row>
    <row r="58" spans="1:56" x14ac:dyDescent="0.3">
      <c r="A58" s="36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146"/>
      <c r="Q58" s="54"/>
      <c r="R58" s="54"/>
      <c r="S58" s="54"/>
      <c r="T58" s="54"/>
      <c r="U58" s="56"/>
      <c r="V58" s="56"/>
      <c r="W58" s="61"/>
      <c r="X58" s="37" t="str">
        <f t="shared" si="2"/>
        <v xml:space="preserve"> </v>
      </c>
      <c r="Z58" s="59" t="str">
        <f t="shared" si="17"/>
        <v xml:space="preserve"> </v>
      </c>
      <c r="AA58" s="59" t="str">
        <f t="shared" si="17"/>
        <v xml:space="preserve"> </v>
      </c>
      <c r="AB58" s="59" t="str">
        <f t="shared" si="14"/>
        <v xml:space="preserve"> </v>
      </c>
      <c r="AC58" s="59" t="str">
        <f t="shared" si="18"/>
        <v xml:space="preserve"> </v>
      </c>
      <c r="AD58" s="59" t="str">
        <f t="shared" si="18"/>
        <v xml:space="preserve"> </v>
      </c>
      <c r="AE58" s="59" t="str">
        <f t="shared" si="18"/>
        <v xml:space="preserve"> </v>
      </c>
      <c r="AF58" s="59" t="str">
        <f t="shared" si="18"/>
        <v xml:space="preserve"> </v>
      </c>
      <c r="AG58" s="59" t="str">
        <f t="shared" si="15"/>
        <v xml:space="preserve"> </v>
      </c>
      <c r="AH58" s="59" t="str">
        <f t="shared" si="19"/>
        <v xml:space="preserve"> </v>
      </c>
      <c r="AI58" s="59" t="str">
        <f t="shared" si="19"/>
        <v xml:space="preserve"> </v>
      </c>
      <c r="AJ58" s="59" t="str">
        <f t="shared" si="19"/>
        <v xml:space="preserve"> </v>
      </c>
      <c r="AK58" s="59" t="str">
        <f t="shared" si="19"/>
        <v xml:space="preserve"> </v>
      </c>
      <c r="AL58" s="59" t="str">
        <f t="shared" si="19"/>
        <v xml:space="preserve"> </v>
      </c>
      <c r="AM58" s="59" t="str">
        <f t="shared" si="19"/>
        <v xml:space="preserve"> </v>
      </c>
      <c r="AN58" s="59" t="str">
        <f t="shared" si="16"/>
        <v xml:space="preserve"> </v>
      </c>
      <c r="AO58" s="59" t="str">
        <f t="shared" si="16"/>
        <v xml:space="preserve"> </v>
      </c>
      <c r="AP58" s="59" t="str">
        <f t="shared" si="16"/>
        <v xml:space="preserve"> </v>
      </c>
      <c r="AQ58" s="59" t="str">
        <f t="shared" si="16"/>
        <v xml:space="preserve"> </v>
      </c>
      <c r="AR58" s="59" t="str">
        <f t="shared" si="16"/>
        <v xml:space="preserve"> </v>
      </c>
      <c r="AS58" s="59" t="str">
        <f t="shared" si="16"/>
        <v xml:space="preserve"> </v>
      </c>
      <c r="AT58" s="59" t="str">
        <f t="shared" si="16"/>
        <v xml:space="preserve"> </v>
      </c>
      <c r="AU58" s="60" t="str">
        <f>IF(ISBLANK($A58)," ",SUM(Z58:AT58))</f>
        <v xml:space="preserve"> </v>
      </c>
      <c r="AV58" s="27" t="b">
        <f t="shared" si="11"/>
        <v>0</v>
      </c>
      <c r="AW58" s="27" t="b">
        <f t="shared" si="12"/>
        <v>0</v>
      </c>
      <c r="AX58" s="27" t="b">
        <f t="shared" si="13"/>
        <v>0</v>
      </c>
    </row>
    <row r="59" spans="1:56" ht="14.4" thickBot="1" x14ac:dyDescent="0.35">
      <c r="A59" s="36"/>
      <c r="B59" s="65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152"/>
      <c r="Q59" s="66"/>
      <c r="R59" s="66"/>
      <c r="S59" s="66"/>
      <c r="T59" s="66"/>
      <c r="U59" s="67"/>
      <c r="V59" s="67"/>
      <c r="W59" s="68"/>
      <c r="X59" s="37" t="str">
        <f t="shared" si="2"/>
        <v xml:space="preserve"> </v>
      </c>
      <c r="Z59" s="59" t="str">
        <f t="shared" si="17"/>
        <v xml:space="preserve"> </v>
      </c>
      <c r="AA59" s="59" t="str">
        <f t="shared" si="17"/>
        <v xml:space="preserve"> </v>
      </c>
      <c r="AB59" s="59" t="str">
        <f t="shared" si="14"/>
        <v xml:space="preserve"> </v>
      </c>
      <c r="AC59" s="59" t="str">
        <f t="shared" si="18"/>
        <v xml:space="preserve"> </v>
      </c>
      <c r="AD59" s="59" t="str">
        <f t="shared" si="18"/>
        <v xml:space="preserve"> </v>
      </c>
      <c r="AE59" s="59" t="str">
        <f t="shared" si="18"/>
        <v xml:space="preserve"> </v>
      </c>
      <c r="AF59" s="59" t="str">
        <f t="shared" si="18"/>
        <v xml:space="preserve"> </v>
      </c>
      <c r="AG59" s="59" t="str">
        <f t="shared" si="15"/>
        <v xml:space="preserve"> </v>
      </c>
      <c r="AH59" s="59" t="str">
        <f t="shared" si="19"/>
        <v xml:space="preserve"> </v>
      </c>
      <c r="AI59" s="59" t="str">
        <f t="shared" si="19"/>
        <v xml:space="preserve"> </v>
      </c>
      <c r="AJ59" s="59" t="str">
        <f t="shared" si="19"/>
        <v xml:space="preserve"> </v>
      </c>
      <c r="AK59" s="59" t="str">
        <f t="shared" si="19"/>
        <v xml:space="preserve"> </v>
      </c>
      <c r="AL59" s="59" t="str">
        <f t="shared" si="19"/>
        <v xml:space="preserve"> </v>
      </c>
      <c r="AM59" s="59" t="str">
        <f t="shared" si="19"/>
        <v xml:space="preserve"> </v>
      </c>
      <c r="AN59" s="59" t="str">
        <f t="shared" si="16"/>
        <v xml:space="preserve"> </v>
      </c>
      <c r="AO59" s="59" t="str">
        <f t="shared" si="16"/>
        <v xml:space="preserve"> </v>
      </c>
      <c r="AP59" s="59" t="str">
        <f t="shared" si="16"/>
        <v xml:space="preserve"> </v>
      </c>
      <c r="AQ59" s="59" t="str">
        <f t="shared" si="16"/>
        <v xml:space="preserve"> </v>
      </c>
      <c r="AR59" s="59" t="str">
        <f t="shared" si="16"/>
        <v xml:space="preserve"> </v>
      </c>
      <c r="AS59" s="59" t="str">
        <f t="shared" si="16"/>
        <v xml:space="preserve"> </v>
      </c>
      <c r="AT59" s="59" t="str">
        <f t="shared" si="16"/>
        <v xml:space="preserve"> </v>
      </c>
      <c r="AU59" s="60" t="str">
        <f>IF(ISBLANK($A59)," ",SUM(Z59:AT59))</f>
        <v xml:space="preserve"> </v>
      </c>
      <c r="AV59" s="27" t="b">
        <f t="shared" si="11"/>
        <v>0</v>
      </c>
      <c r="AW59" s="27" t="b">
        <f t="shared" si="12"/>
        <v>0</v>
      </c>
      <c r="AX59" s="27" t="b">
        <f t="shared" si="13"/>
        <v>0</v>
      </c>
    </row>
    <row r="60" spans="1:56" ht="12.75" customHeight="1" x14ac:dyDescent="0.3">
      <c r="A60" s="35"/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153"/>
      <c r="Q60" s="39"/>
      <c r="R60" s="39"/>
      <c r="S60" s="39"/>
      <c r="T60" s="39"/>
      <c r="U60" s="39"/>
      <c r="V60" s="39"/>
      <c r="W60" s="39"/>
      <c r="X60" s="40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5"/>
      <c r="AW60" s="43"/>
      <c r="AX60" s="43"/>
      <c r="AY60" s="43"/>
      <c r="AZ60" s="43"/>
      <c r="BA60" s="43"/>
      <c r="BB60" s="43"/>
      <c r="BC60" s="43"/>
      <c r="BD60" s="43"/>
    </row>
    <row r="61" spans="1:56" ht="14.4" thickBot="1" x14ac:dyDescent="0.35">
      <c r="A61" s="35"/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153"/>
      <c r="Q61" s="39"/>
      <c r="R61" s="39"/>
      <c r="S61" s="39"/>
      <c r="T61" s="39"/>
      <c r="U61" s="39"/>
      <c r="V61" s="39"/>
      <c r="W61" s="39"/>
      <c r="X61" s="40"/>
      <c r="Z61" s="43" t="str">
        <f t="shared" ref="Z61:AE61" si="20">IF(ISBLANK($A61),"",IF(B61=B$9,1,0))</f>
        <v/>
      </c>
      <c r="AA61" s="43" t="str">
        <f t="shared" si="20"/>
        <v/>
      </c>
      <c r="AB61" s="43" t="str">
        <f t="shared" si="20"/>
        <v/>
      </c>
      <c r="AC61" s="43" t="str">
        <f t="shared" si="20"/>
        <v/>
      </c>
      <c r="AD61" s="43" t="str">
        <f t="shared" si="20"/>
        <v/>
      </c>
      <c r="AE61" s="43" t="str">
        <f t="shared" si="20"/>
        <v/>
      </c>
      <c r="AF61" s="43" t="str">
        <f>IF(ISBLANK($A61),"",IF(#REF!=#REF!,1,0))</f>
        <v/>
      </c>
      <c r="AG61" s="43" t="str">
        <f>IF(ISBLANK($A61),"",IF(L61=L$9,1,0))</f>
        <v/>
      </c>
      <c r="AH61" s="43" t="str">
        <f>IF(ISBLANK($A61),"",IF(M61=M$9,1,0))</f>
        <v/>
      </c>
      <c r="AI61" s="43" t="str">
        <f>IF(ISBLANK($A61)," ",IF(K61=K$9,1,0))</f>
        <v xml:space="preserve"> </v>
      </c>
      <c r="AJ61" s="43" t="str">
        <f>IF(ISBLANK($A61),"",IF(#REF!=#REF!,1,0))</f>
        <v/>
      </c>
      <c r="AK61" s="43" t="str">
        <f>IF(ISBLANK($A61),"",IF(Q61=Q$9,1,0))</f>
        <v/>
      </c>
      <c r="AL61" s="43" t="str">
        <f>IF(ISBLANK($A61),"",IF(S61=S$9,1,0))</f>
        <v/>
      </c>
      <c r="AM61" s="43" t="str">
        <f>IF(ISBLANK($A61)," ",IF(O61=O$9,1,0))</f>
        <v xml:space="preserve"> </v>
      </c>
      <c r="AN61" s="43" t="str">
        <f>IF(ISBLANK($A61),"",IF(U61=U$9,1,0))</f>
        <v/>
      </c>
      <c r="AO61" s="43" t="str">
        <f>IF(ISBLANK($A61)," ",IF(S61=S$9,1,0))</f>
        <v xml:space="preserve"> </v>
      </c>
      <c r="AP61" s="43" t="str">
        <f>IF(ISBLANK($A61)," ",IF(T61=T$9,1,0))</f>
        <v xml:space="preserve"> </v>
      </c>
      <c r="AQ61" s="43" t="str">
        <f>IF(ISBLANK($A61)," ",IF(U61=U$9,1,0))</f>
        <v xml:space="preserve"> </v>
      </c>
      <c r="AR61" s="43" t="str">
        <f>IF(ISBLANK($A61)," ",IF(V61=V$9,1,0))</f>
        <v xml:space="preserve"> </v>
      </c>
      <c r="AS61" s="43"/>
      <c r="AT61" s="43" t="str">
        <f>IF(ISBLANK($A61)," ",W61)</f>
        <v xml:space="preserve"> </v>
      </c>
      <c r="AU61" s="43" t="str">
        <f>IF(ISBLANK($A61)," ",SUM(Z61:AT61))</f>
        <v xml:space="preserve"> </v>
      </c>
      <c r="AV61" s="45"/>
      <c r="AW61" s="43"/>
      <c r="AX61" s="43"/>
      <c r="AY61" s="43"/>
      <c r="AZ61" s="43"/>
      <c r="BA61" s="43"/>
      <c r="BB61" s="43"/>
      <c r="BC61" s="43"/>
      <c r="BD61" s="43"/>
    </row>
    <row r="62" spans="1:56" ht="14.4" thickBot="1" x14ac:dyDescent="0.35">
      <c r="A62" s="69" t="s">
        <v>4</v>
      </c>
      <c r="B62" s="49">
        <v>1</v>
      </c>
      <c r="C62" s="50">
        <v>2</v>
      </c>
      <c r="D62" s="49">
        <v>3</v>
      </c>
      <c r="E62" s="50">
        <v>4</v>
      </c>
      <c r="F62" s="49" t="s">
        <v>18</v>
      </c>
      <c r="G62" s="49" t="s">
        <v>19</v>
      </c>
      <c r="H62" s="49" t="s">
        <v>20</v>
      </c>
      <c r="I62" s="49" t="s">
        <v>21</v>
      </c>
      <c r="J62" s="49" t="s">
        <v>22</v>
      </c>
      <c r="K62" s="50" t="s">
        <v>23</v>
      </c>
      <c r="L62" s="49" t="s">
        <v>24</v>
      </c>
      <c r="M62" s="50" t="s">
        <v>25</v>
      </c>
      <c r="N62" s="49" t="s">
        <v>26</v>
      </c>
      <c r="O62" s="50" t="s">
        <v>27</v>
      </c>
      <c r="P62" s="154"/>
      <c r="Q62" s="25" t="s">
        <v>28</v>
      </c>
      <c r="R62" s="25" t="s">
        <v>10</v>
      </c>
      <c r="S62" s="25" t="s">
        <v>9</v>
      </c>
      <c r="T62" s="25" t="s">
        <v>29</v>
      </c>
      <c r="U62" s="25" t="s">
        <v>30</v>
      </c>
      <c r="V62" s="25" t="s">
        <v>31</v>
      </c>
      <c r="W62" s="25" t="s">
        <v>32</v>
      </c>
      <c r="X62" s="71" t="s">
        <v>11</v>
      </c>
      <c r="Z62" s="71">
        <f>SUM(Z10:Z59)</f>
        <v>0</v>
      </c>
      <c r="AA62" s="71">
        <f t="shared" ref="AA62:AU62" si="21">SUM(AA10:AA59)</f>
        <v>0</v>
      </c>
      <c r="AB62" s="71">
        <f t="shared" si="21"/>
        <v>0</v>
      </c>
      <c r="AC62" s="71">
        <f t="shared" si="21"/>
        <v>0</v>
      </c>
      <c r="AD62" s="71">
        <f t="shared" si="21"/>
        <v>0</v>
      </c>
      <c r="AE62" s="71">
        <f t="shared" si="21"/>
        <v>0</v>
      </c>
      <c r="AF62" s="71">
        <f t="shared" si="21"/>
        <v>0</v>
      </c>
      <c r="AG62" s="71">
        <f t="shared" si="21"/>
        <v>0</v>
      </c>
      <c r="AH62" s="71">
        <f t="shared" si="21"/>
        <v>0</v>
      </c>
      <c r="AI62" s="71">
        <f t="shared" si="21"/>
        <v>0</v>
      </c>
      <c r="AJ62" s="71">
        <f t="shared" si="21"/>
        <v>0</v>
      </c>
      <c r="AK62" s="71">
        <f t="shared" si="21"/>
        <v>0</v>
      </c>
      <c r="AL62" s="71">
        <f t="shared" si="21"/>
        <v>0</v>
      </c>
      <c r="AM62" s="71">
        <f t="shared" si="21"/>
        <v>0</v>
      </c>
      <c r="AN62" s="71">
        <f t="shared" si="21"/>
        <v>0</v>
      </c>
      <c r="AO62" s="71">
        <f t="shared" si="21"/>
        <v>0</v>
      </c>
      <c r="AP62" s="71">
        <f t="shared" si="21"/>
        <v>0</v>
      </c>
      <c r="AQ62" s="71">
        <f t="shared" si="21"/>
        <v>0</v>
      </c>
      <c r="AR62" s="71">
        <f t="shared" si="21"/>
        <v>0</v>
      </c>
      <c r="AS62" s="71">
        <f t="shared" si="21"/>
        <v>0</v>
      </c>
      <c r="AT62" s="71">
        <f t="shared" si="21"/>
        <v>0</v>
      </c>
      <c r="AU62" s="71">
        <f t="shared" si="21"/>
        <v>0</v>
      </c>
      <c r="AV62" s="45"/>
      <c r="AW62" s="43"/>
      <c r="AX62" s="43"/>
      <c r="AY62" s="43"/>
      <c r="AZ62" s="43"/>
      <c r="BA62" s="43"/>
      <c r="BB62" s="43"/>
      <c r="BC62" s="43"/>
      <c r="BD62" s="43"/>
    </row>
    <row r="63" spans="1:56" x14ac:dyDescent="0.3">
      <c r="A63" s="5"/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155"/>
      <c r="Q63" s="72"/>
      <c r="R63" s="72"/>
      <c r="S63" s="72"/>
      <c r="T63" s="72"/>
      <c r="U63" s="72"/>
      <c r="V63" s="72"/>
      <c r="W63" s="72"/>
      <c r="X63" s="73"/>
    </row>
    <row r="64" spans="1:56" x14ac:dyDescent="0.3">
      <c r="A64" s="6" t="s">
        <v>12</v>
      </c>
      <c r="B64" s="7">
        <f t="shared" ref="B64:O64" si="22">IF(ISERROR(AVERAGE(Z$10:Z$59)),0,AVERAGE(Z$10:Z$59))</f>
        <v>0</v>
      </c>
      <c r="C64" s="7">
        <f t="shared" si="22"/>
        <v>0</v>
      </c>
      <c r="D64" s="7">
        <f t="shared" si="22"/>
        <v>0</v>
      </c>
      <c r="E64" s="7">
        <f t="shared" si="22"/>
        <v>0</v>
      </c>
      <c r="F64" s="7">
        <f t="shared" si="22"/>
        <v>0</v>
      </c>
      <c r="G64" s="7">
        <f t="shared" si="22"/>
        <v>0</v>
      </c>
      <c r="H64" s="7">
        <f t="shared" si="22"/>
        <v>0</v>
      </c>
      <c r="I64" s="7">
        <f t="shared" si="22"/>
        <v>0</v>
      </c>
      <c r="J64" s="7">
        <f t="shared" si="22"/>
        <v>0</v>
      </c>
      <c r="K64" s="7">
        <f t="shared" si="22"/>
        <v>0</v>
      </c>
      <c r="L64" s="7">
        <f t="shared" si="22"/>
        <v>0</v>
      </c>
      <c r="M64" s="7">
        <f t="shared" si="22"/>
        <v>0</v>
      </c>
      <c r="N64" s="7">
        <f t="shared" si="22"/>
        <v>0</v>
      </c>
      <c r="O64" s="7">
        <f t="shared" si="22"/>
        <v>0</v>
      </c>
      <c r="P64" s="156"/>
      <c r="Q64" s="7">
        <f t="shared" ref="Q64:X64" si="23">IF(ISERROR(AVERAGE(AN$10:AN$59)),0,AVERAGE(AN$10:AN$59))</f>
        <v>0</v>
      </c>
      <c r="R64" s="7">
        <f t="shared" si="23"/>
        <v>0</v>
      </c>
      <c r="S64" s="7">
        <f t="shared" si="23"/>
        <v>0</v>
      </c>
      <c r="T64" s="7">
        <f t="shared" si="23"/>
        <v>0</v>
      </c>
      <c r="U64" s="7">
        <f t="shared" si="23"/>
        <v>0</v>
      </c>
      <c r="V64" s="7">
        <f t="shared" si="23"/>
        <v>0</v>
      </c>
      <c r="W64" s="7">
        <f t="shared" si="23"/>
        <v>0</v>
      </c>
      <c r="X64" s="7">
        <f t="shared" si="23"/>
        <v>0</v>
      </c>
      <c r="Z64" s="95">
        <v>0</v>
      </c>
      <c r="AA64" s="95">
        <v>0</v>
      </c>
      <c r="AB64" s="95">
        <v>0</v>
      </c>
      <c r="AC64" s="95">
        <v>0</v>
      </c>
      <c r="AD64" s="95">
        <v>0</v>
      </c>
      <c r="AE64" s="95">
        <v>0</v>
      </c>
      <c r="AF64" s="95"/>
    </row>
    <row r="65" spans="1:48" x14ac:dyDescent="0.3">
      <c r="A65" s="74" t="s">
        <v>13</v>
      </c>
      <c r="B65" s="75">
        <f t="shared" ref="B65:O65" si="24">B64/Z$9</f>
        <v>0</v>
      </c>
      <c r="C65" s="75">
        <f t="shared" si="24"/>
        <v>0</v>
      </c>
      <c r="D65" s="75">
        <f t="shared" si="24"/>
        <v>0</v>
      </c>
      <c r="E65" s="75">
        <f t="shared" si="24"/>
        <v>0</v>
      </c>
      <c r="F65" s="75">
        <f t="shared" si="24"/>
        <v>0</v>
      </c>
      <c r="G65" s="75">
        <f t="shared" si="24"/>
        <v>0</v>
      </c>
      <c r="H65" s="75">
        <f t="shared" si="24"/>
        <v>0</v>
      </c>
      <c r="I65" s="75">
        <f t="shared" si="24"/>
        <v>0</v>
      </c>
      <c r="J65" s="75">
        <f t="shared" si="24"/>
        <v>0</v>
      </c>
      <c r="K65" s="75">
        <f t="shared" si="24"/>
        <v>0</v>
      </c>
      <c r="L65" s="75">
        <f t="shared" si="24"/>
        <v>0</v>
      </c>
      <c r="M65" s="75">
        <f t="shared" si="24"/>
        <v>0</v>
      </c>
      <c r="N65" s="75">
        <f t="shared" si="24"/>
        <v>0</v>
      </c>
      <c r="O65" s="75">
        <f t="shared" si="24"/>
        <v>0</v>
      </c>
      <c r="P65" s="157"/>
      <c r="Q65" s="75">
        <f t="shared" ref="Q65:X65" si="25">Q64/AN$9</f>
        <v>0</v>
      </c>
      <c r="R65" s="75">
        <f t="shared" si="25"/>
        <v>0</v>
      </c>
      <c r="S65" s="75">
        <f t="shared" si="25"/>
        <v>0</v>
      </c>
      <c r="T65" s="75">
        <f t="shared" si="25"/>
        <v>0</v>
      </c>
      <c r="U65" s="75">
        <f t="shared" si="25"/>
        <v>0</v>
      </c>
      <c r="V65" s="75">
        <f t="shared" si="25"/>
        <v>0</v>
      </c>
      <c r="W65" s="75">
        <f t="shared" si="25"/>
        <v>0</v>
      </c>
      <c r="X65" s="75">
        <f t="shared" si="25"/>
        <v>0</v>
      </c>
      <c r="Z65" s="95">
        <v>1</v>
      </c>
      <c r="AA65" s="95">
        <v>1</v>
      </c>
      <c r="AB65" s="95">
        <v>1</v>
      </c>
      <c r="AC65" s="95">
        <v>2</v>
      </c>
      <c r="AD65" s="95">
        <v>3</v>
      </c>
      <c r="AE65" s="95">
        <v>1</v>
      </c>
      <c r="AF65" s="95"/>
    </row>
    <row r="66" spans="1:48" x14ac:dyDescent="0.3">
      <c r="A66" s="6" t="s">
        <v>14</v>
      </c>
      <c r="B66" s="7">
        <f>IF(ISERROR(STDEV(Z$10:Z59)),0,STDEV(Z$10:Z59))</f>
        <v>0</v>
      </c>
      <c r="C66" s="7">
        <f>IF(ISERROR(STDEV(AA$10:AA59)),0,STDEV(AA$10:AA59))</f>
        <v>0</v>
      </c>
      <c r="D66" s="7">
        <f>IF(ISERROR(STDEV(AB$10:AB59)),0,STDEV(AB$10:AB59))</f>
        <v>0</v>
      </c>
      <c r="E66" s="7">
        <f>IF(ISERROR(STDEV(AC$10:AC59)),0,STDEV(AC$10:AC59))</f>
        <v>0</v>
      </c>
      <c r="F66" s="7">
        <f>IF(ISERROR(STDEV(AD$10:AD59)),0,STDEV(AD$10:AD59))</f>
        <v>0</v>
      </c>
      <c r="G66" s="7">
        <f>IF(ISERROR(STDEV(AE$10:AE59)),0,STDEV(AE$10:AE59))</f>
        <v>0</v>
      </c>
      <c r="H66" s="7">
        <f>IF(ISERROR(STDEV(AF$10:AF59)),0,STDEV(AF$10:AF59))</f>
        <v>0</v>
      </c>
      <c r="I66" s="7">
        <f>IF(ISERROR(STDEV(AG$10:AG59)),0,STDEV(AG$10:AG59))</f>
        <v>0</v>
      </c>
      <c r="J66" s="7">
        <f>IF(ISERROR(STDEV(AH$10:AH59)),0,STDEV(AH$10:AH59))</f>
        <v>0</v>
      </c>
      <c r="K66" s="7">
        <f>IF(ISERROR(STDEV(AI$10:AI59)),0,STDEV(AI$10:AI59))</f>
        <v>0</v>
      </c>
      <c r="L66" s="7">
        <f>IF(ISERROR(STDEV(AJ$10:AJ59)),0,STDEV(AJ$10:AJ59))</f>
        <v>0</v>
      </c>
      <c r="M66" s="7">
        <f>IF(ISERROR(STDEV(AK$10:AK59)),0,STDEV(AK$10:AK59))</f>
        <v>0</v>
      </c>
      <c r="N66" s="7">
        <f>IF(ISERROR(STDEV(AL$10:AL59)),0,STDEV(AL$10:AL59))</f>
        <v>0</v>
      </c>
      <c r="O66" s="7">
        <f>IF(ISERROR(STDEV(AM$10:AM59)),0,STDEV(AM$10:AM59))</f>
        <v>0</v>
      </c>
      <c r="P66" s="156"/>
      <c r="Q66" s="7">
        <f>IF(ISERROR(STDEV(AN$10:AN59)),0,STDEV(AN$10:AN59))</f>
        <v>0</v>
      </c>
      <c r="R66" s="7">
        <f>IF(ISERROR(STDEV(AO$10:AO59)),0,STDEV(AO$10:AO59))</f>
        <v>0</v>
      </c>
      <c r="S66" s="7">
        <f>IF(ISERROR(STDEV(AP$10:AP59)),0,STDEV(AP$10:AP59))</f>
        <v>0</v>
      </c>
      <c r="T66" s="7">
        <f>IF(ISERROR(STDEV(AQ$10:AQ59)),0,STDEV(AQ$10:AQ59))</f>
        <v>0</v>
      </c>
      <c r="U66" s="7">
        <f>IF(ISERROR(STDEV(AR$10:AR59)),0,STDEV(AR$10:AR59))</f>
        <v>0</v>
      </c>
      <c r="V66" s="7">
        <f>IF(ISERROR(STDEV(AS$10:AS59)),0,STDEV(AS$10:AS59))</f>
        <v>0</v>
      </c>
      <c r="W66" s="7">
        <f>IF(ISERROR(STDEV(AT$10:AT59)),0,STDEV(AT$10:AT59))</f>
        <v>0</v>
      </c>
      <c r="X66" s="7">
        <f>IF(ISERROR(STDEV(AU$10:AU59)),0,STDEV(AU$10:AU59))</f>
        <v>0</v>
      </c>
      <c r="Z66" s="95" t="s">
        <v>17</v>
      </c>
      <c r="AA66" s="95">
        <v>2</v>
      </c>
      <c r="AB66" s="95">
        <v>2</v>
      </c>
      <c r="AC66" s="95">
        <v>4</v>
      </c>
      <c r="AD66" s="95">
        <v>6</v>
      </c>
      <c r="AE66" s="95">
        <v>2</v>
      </c>
      <c r="AF66" s="95"/>
    </row>
    <row r="67" spans="1:48" x14ac:dyDescent="0.3">
      <c r="A67" s="4"/>
      <c r="B67" s="264" t="s">
        <v>15</v>
      </c>
      <c r="C67" s="264"/>
      <c r="D67" s="264"/>
      <c r="E67" s="264"/>
      <c r="F67" s="264"/>
      <c r="G67" s="264"/>
      <c r="H67" s="264"/>
      <c r="I67" s="264"/>
      <c r="J67" s="264"/>
      <c r="K67" s="264"/>
      <c r="L67" s="264"/>
      <c r="M67" s="264"/>
      <c r="N67" s="264"/>
      <c r="O67" s="264"/>
      <c r="P67" s="264"/>
      <c r="Q67" s="264"/>
      <c r="R67" s="264"/>
      <c r="S67" s="264"/>
      <c r="T67" s="264"/>
      <c r="U67" s="264"/>
      <c r="V67" s="264"/>
      <c r="W67" s="264"/>
      <c r="X67" s="13"/>
      <c r="Z67" s="95"/>
      <c r="AA67" s="95" t="s">
        <v>17</v>
      </c>
      <c r="AB67" s="96">
        <v>3</v>
      </c>
      <c r="AC67" s="95" t="s">
        <v>17</v>
      </c>
      <c r="AD67" s="95" t="s">
        <v>17</v>
      </c>
      <c r="AE67" s="95">
        <v>3</v>
      </c>
      <c r="AF67" s="95"/>
    </row>
    <row r="68" spans="1:48" x14ac:dyDescent="0.3">
      <c r="Z68" s="95"/>
      <c r="AA68" s="95"/>
      <c r="AB68" s="95" t="s">
        <v>17</v>
      </c>
      <c r="AC68" s="95"/>
      <c r="AD68" s="95"/>
      <c r="AE68" s="95">
        <v>4</v>
      </c>
      <c r="AF68" s="95"/>
    </row>
    <row r="69" spans="1:48" x14ac:dyDescent="0.3">
      <c r="A69" s="77">
        <v>0</v>
      </c>
      <c r="B69" s="83">
        <f>IF(ISERROR(COUNTIF(B$10:B$59,A69)/$A$79),0,COUNTIF(B$10:B$59,A69)/$A$79)</f>
        <v>0</v>
      </c>
      <c r="C69" s="83">
        <f>IF(ISERROR(COUNTIF(C$10:C$59,A69)/$A$79),0,COUNTIF(C$10:C$59,A69)/$A$79)</f>
        <v>0</v>
      </c>
      <c r="D69" s="83">
        <f>IF(ISERROR(COUNTIF(D$10:D$59,A69)/$A$79),0,COUNTIF(D$10:D$59,A69)/$A$79)</f>
        <v>0</v>
      </c>
      <c r="E69" s="83">
        <f>IF(ISERROR(COUNTIF(E$10:E$59,A69)/$A$79),0,COUNTIF(E$10:E$59,A69)/$A$79)</f>
        <v>0</v>
      </c>
      <c r="F69" s="83">
        <f>IF(ISERROR(COUNTIF(F$10:F$59,A69)/$A$79),0,COUNTIF(F$10:F$59,A69)/$A$79)</f>
        <v>0</v>
      </c>
      <c r="G69" s="83">
        <f>IF(ISERROR(COUNTIF(G$10:G$59,A69)/$A$79),0,COUNTIF(G$10:G$59,A69)/$A$79)</f>
        <v>0</v>
      </c>
      <c r="H69" s="83">
        <f>IF(ISERROR(COUNTIF(H$10:H$59,A69)/$A$79),0,COUNTIF(H$10:H$59,A69)/$A$79)</f>
        <v>0</v>
      </c>
      <c r="I69" s="83">
        <f>IF(ISERROR(COUNTIF(I$10:I$59,A69)/$A$79),0,COUNTIF(I$10:I$59,A69)/$A$79)</f>
        <v>0</v>
      </c>
      <c r="J69" s="83">
        <f>IF(ISERROR(COUNTIF(J$10:J$59,A69)/$A$79),0,COUNTIF(J$10:J$59,A69)/$A$79)</f>
        <v>0</v>
      </c>
      <c r="K69" s="83">
        <f>IF(ISERROR(COUNTIF(K$10:K$59,A69)/$A$79),0,COUNTIF(K$10:K$59,A69)/$A$79)</f>
        <v>0</v>
      </c>
      <c r="L69" s="83">
        <f>IF(ISERROR(COUNTIF(L$10:L$59,A69)/$A$79),0,COUNTIF(L$10:L$59,A69)/$A$79)</f>
        <v>0</v>
      </c>
      <c r="M69" s="83">
        <f>IF(ISERROR(COUNTIF(M$10:M$59,A69)/$A$79),0,COUNTIF(M$10:M$59,A69)/$A$79)</f>
        <v>0</v>
      </c>
      <c r="N69" s="83">
        <f>IF(ISERROR(COUNTIF(N$10:N$59,A69)/$A$79),0,COUNTIF(N$10:N$59,A69)/$A$79)</f>
        <v>0</v>
      </c>
      <c r="O69" s="83">
        <f>IF(ISERROR(COUNTIF(O$10:O$59,A69)/$A$79),0,COUNTIF(O$10:O$59,A69)/$A$79)</f>
        <v>0</v>
      </c>
      <c r="P69" s="90"/>
      <c r="Q69" s="92" t="s">
        <v>61</v>
      </c>
      <c r="R69" s="89">
        <f>IF(ISERROR(COUNTIF(R$10:R$59,A69)/$A$79),0,COUNTIF(R$10:R$59,A69)/$A$79)</f>
        <v>0</v>
      </c>
      <c r="S69" s="89">
        <f>IF(ISERROR(COUNTIF(S$10:S$59,A69)/$A$79),0,COUNTIF(S$10:S$59,A69)/$A$79)</f>
        <v>0</v>
      </c>
      <c r="T69" s="89">
        <f>IF(ISERROR(COUNTIF(T$10:T$59,A69)/$A$79),0,COUNTIF(T$10:T$59,A69)/$A$79)</f>
        <v>0</v>
      </c>
      <c r="U69" s="89">
        <f>IF(ISERROR(COUNTIF(U$10:U$59,A69)/$A$79),0,COUNTIF(U$10:U$59,A69)/$A$79)</f>
        <v>0</v>
      </c>
      <c r="V69" s="89">
        <f>IF(ISERROR(COUNTIF(V$10:V$59,A69)/$A$79),0,COUNTIF(V$10:V$59,A69)/$A$79)</f>
        <v>0</v>
      </c>
      <c r="W69" s="89">
        <f>IF(ISERROR(COUNTIF(W$10:W$59,A69)/$A$79),0,COUNTIF(W$10:W$59,A69)/$A$79)</f>
        <v>0</v>
      </c>
      <c r="X69" s="105">
        <v>0</v>
      </c>
      <c r="Z69" s="95"/>
      <c r="AA69" s="95"/>
      <c r="AB69" s="95"/>
      <c r="AC69" s="95"/>
      <c r="AD69" s="95"/>
      <c r="AE69" s="95">
        <v>5</v>
      </c>
      <c r="AF69" s="95"/>
    </row>
    <row r="70" spans="1:48" x14ac:dyDescent="0.3">
      <c r="A70" s="77">
        <v>1</v>
      </c>
      <c r="B70" s="83">
        <f t="shared" ref="B70:B72" si="26">IF(ISERROR(COUNTIF(B$10:B$59,A70)/$A$79),0,COUNTIF(B$10:B$59,A70)/$A$79)</f>
        <v>0</v>
      </c>
      <c r="C70" s="83">
        <f t="shared" ref="C70:C72" si="27">IF(ISERROR(COUNTIF(C$10:C$59,A70)/$A$79),0,COUNTIF(C$10:C$59,A70)/$A$79)</f>
        <v>0</v>
      </c>
      <c r="D70" s="83">
        <f t="shared" ref="D70:D72" si="28">IF(ISERROR(COUNTIF(D$10:D$59,A70)/$A$79),0,COUNTIF(D$10:D$59,A70)/$A$79)</f>
        <v>0</v>
      </c>
      <c r="E70" s="83">
        <f t="shared" ref="E70:E72" si="29">IF(ISERROR(COUNTIF(E$10:E$59,A70)/$A$79),0,COUNTIF(E$10:E$59,A70)/$A$79)</f>
        <v>0</v>
      </c>
      <c r="F70" s="83">
        <f t="shared" ref="F70:F72" si="30">IF(ISERROR(COUNTIF(F$10:F$59,A70)/$A$79),0,COUNTIF(F$10:F$59,A70)/$A$79)</f>
        <v>0</v>
      </c>
      <c r="G70" s="83">
        <f t="shared" ref="G70:G72" si="31">IF(ISERROR(COUNTIF(G$10:G$59,A70)/$A$79),0,COUNTIF(G$10:G$59,A70)/$A$79)</f>
        <v>0</v>
      </c>
      <c r="H70" s="83">
        <f t="shared" ref="H70:H72" si="32">IF(ISERROR(COUNTIF(H$10:H$59,A70)/$A$79),0,COUNTIF(H$10:H$59,A70)/$A$79)</f>
        <v>0</v>
      </c>
      <c r="I70" s="83">
        <f t="shared" ref="I70:I72" si="33">IF(ISERROR(COUNTIF(I$10:I$59,A70)/$A$79),0,COUNTIF(I$10:I$59,A70)/$A$79)</f>
        <v>0</v>
      </c>
      <c r="J70" s="83">
        <f t="shared" ref="J70:J72" si="34">IF(ISERROR(COUNTIF(J$10:J$59,A70)/$A$79),0,COUNTIF(J$10:J$59,A70)/$A$79)</f>
        <v>0</v>
      </c>
      <c r="K70" s="83">
        <f t="shared" ref="K70:K72" si="35">IF(ISERROR(COUNTIF(K$10:K$59,A70)/$A$79),0,COUNTIF(K$10:K$59,A70)/$A$79)</f>
        <v>0</v>
      </c>
      <c r="L70" s="83">
        <f t="shared" ref="L70:L72" si="36">IF(ISERROR(COUNTIF(L$10:L$59,A70)/$A$79),0,COUNTIF(L$10:L$59,A70)/$A$79)</f>
        <v>0</v>
      </c>
      <c r="M70" s="83">
        <f t="shared" ref="M70:M72" si="37">IF(ISERROR(COUNTIF(M$10:M$59,A70)/$A$79),0,COUNTIF(M$10:M$59,A70)/$A$79)</f>
        <v>0</v>
      </c>
      <c r="N70" s="83">
        <f t="shared" ref="N70:N72" si="38">IF(ISERROR(COUNTIF(N$10:N$59,A70)/$A$79),0,COUNTIF(N$10:N$59,A70)/$A$79)</f>
        <v>0</v>
      </c>
      <c r="O70" s="83">
        <f t="shared" ref="O70:O72" si="39">IF(ISERROR(COUNTIF(O$10:O$59,A70)/$A$79),0,COUNTIF(O$10:O$59,A70)/$A$79)</f>
        <v>0</v>
      </c>
      <c r="P70" s="90"/>
      <c r="Q70" s="92" t="s">
        <v>61</v>
      </c>
      <c r="R70" s="92" t="s">
        <v>61</v>
      </c>
      <c r="S70" s="92" t="s">
        <v>61</v>
      </c>
      <c r="T70" s="89">
        <f t="shared" ref="T70:T71" si="40">IF(ISERROR(COUNTIF(T$10:T$59,A70)/$A$79),0,COUNTIF(T$10:T$59,A70)/$A$79)</f>
        <v>0</v>
      </c>
      <c r="U70" s="92" t="s">
        <v>61</v>
      </c>
      <c r="V70" s="92" t="s">
        <v>61</v>
      </c>
      <c r="W70" s="92" t="s">
        <v>61</v>
      </c>
      <c r="X70" s="106">
        <v>1</v>
      </c>
      <c r="Z70" s="95"/>
      <c r="AA70" s="95"/>
      <c r="AB70" s="95"/>
      <c r="AC70" s="95"/>
      <c r="AD70" s="95"/>
      <c r="AE70" s="95">
        <v>6</v>
      </c>
      <c r="AF70" s="95"/>
    </row>
    <row r="71" spans="1:48" x14ac:dyDescent="0.3">
      <c r="A71" s="77">
        <v>2</v>
      </c>
      <c r="B71" s="83">
        <f t="shared" si="26"/>
        <v>0</v>
      </c>
      <c r="C71" s="83">
        <f t="shared" si="27"/>
        <v>0</v>
      </c>
      <c r="D71" s="83">
        <f t="shared" si="28"/>
        <v>0</v>
      </c>
      <c r="E71" s="83">
        <f t="shared" si="29"/>
        <v>0</v>
      </c>
      <c r="F71" s="83">
        <f t="shared" si="30"/>
        <v>0</v>
      </c>
      <c r="G71" s="83">
        <f t="shared" si="31"/>
        <v>0</v>
      </c>
      <c r="H71" s="83">
        <f t="shared" si="32"/>
        <v>0</v>
      </c>
      <c r="I71" s="83">
        <f t="shared" si="33"/>
        <v>0</v>
      </c>
      <c r="J71" s="83">
        <f t="shared" si="34"/>
        <v>0</v>
      </c>
      <c r="K71" s="83">
        <f t="shared" si="35"/>
        <v>0</v>
      </c>
      <c r="L71" s="83">
        <f t="shared" si="36"/>
        <v>0</v>
      </c>
      <c r="M71" s="83">
        <f t="shared" si="37"/>
        <v>0</v>
      </c>
      <c r="N71" s="83">
        <f t="shared" si="38"/>
        <v>0</v>
      </c>
      <c r="O71" s="83">
        <f t="shared" si="39"/>
        <v>0</v>
      </c>
      <c r="P71" s="90"/>
      <c r="Q71" s="92" t="s">
        <v>61</v>
      </c>
      <c r="R71" s="89">
        <f t="shared" ref="R71" si="41">IF(ISERROR(COUNTIF(R$10:R$59,A71)/$A$79),0,COUNTIF(R$10:R$59,A71)/$A$79)</f>
        <v>0</v>
      </c>
      <c r="S71" s="92" t="s">
        <v>61</v>
      </c>
      <c r="T71" s="89">
        <f t="shared" si="40"/>
        <v>0</v>
      </c>
      <c r="U71" s="89">
        <f t="shared" ref="U71" si="42">IF(ISERROR(COUNTIF(U$10:U$59,A71)/$A$79),0,COUNTIF(U$10:U$59,A71)/$A$79)</f>
        <v>0</v>
      </c>
      <c r="V71" s="92" t="s">
        <v>61</v>
      </c>
      <c r="W71" s="89">
        <f t="shared" ref="W71" si="43">IF(ISERROR(COUNTIF(W$10:W$59,A71)/$A$79),0,COUNTIF(W$10:W$59,A71)/$A$79)</f>
        <v>0</v>
      </c>
      <c r="X71" s="106">
        <v>2</v>
      </c>
      <c r="Z71" s="95"/>
      <c r="AA71" s="95"/>
      <c r="AB71" s="95"/>
      <c r="AC71" s="95"/>
      <c r="AD71" s="95"/>
      <c r="AE71" s="95">
        <v>7</v>
      </c>
      <c r="AF71" s="95"/>
    </row>
    <row r="72" spans="1:48" x14ac:dyDescent="0.3">
      <c r="A72" s="77">
        <v>3</v>
      </c>
      <c r="B72" s="83">
        <f t="shared" si="26"/>
        <v>0</v>
      </c>
      <c r="C72" s="83">
        <f t="shared" si="27"/>
        <v>0</v>
      </c>
      <c r="D72" s="83">
        <f t="shared" si="28"/>
        <v>0</v>
      </c>
      <c r="E72" s="83">
        <f t="shared" si="29"/>
        <v>0</v>
      </c>
      <c r="F72" s="83">
        <f t="shared" si="30"/>
        <v>0</v>
      </c>
      <c r="G72" s="83">
        <f t="shared" si="31"/>
        <v>0</v>
      </c>
      <c r="H72" s="83">
        <f t="shared" si="32"/>
        <v>0</v>
      </c>
      <c r="I72" s="83">
        <f t="shared" si="33"/>
        <v>0</v>
      </c>
      <c r="J72" s="83">
        <f t="shared" si="34"/>
        <v>0</v>
      </c>
      <c r="K72" s="83">
        <f t="shared" si="35"/>
        <v>0</v>
      </c>
      <c r="L72" s="83">
        <f t="shared" si="36"/>
        <v>0</v>
      </c>
      <c r="M72" s="83">
        <f t="shared" si="37"/>
        <v>0</v>
      </c>
      <c r="N72" s="83">
        <f t="shared" si="38"/>
        <v>0</v>
      </c>
      <c r="O72" s="83">
        <f t="shared" si="39"/>
        <v>0</v>
      </c>
      <c r="P72" s="90"/>
      <c r="Q72" s="92" t="s">
        <v>61</v>
      </c>
      <c r="R72" s="92" t="s">
        <v>61</v>
      </c>
      <c r="S72" s="89">
        <f t="shared" ref="S72" si="44">IF(ISERROR(COUNTIF(S$10:S$59,A72)/$A$79),0,COUNTIF(S$10:S$59,A72)/$A$79)</f>
        <v>0</v>
      </c>
      <c r="T72" s="92" t="s">
        <v>61</v>
      </c>
      <c r="U72" s="92" t="s">
        <v>61</v>
      </c>
      <c r="V72" s="89">
        <f t="shared" ref="V72" si="45">IF(ISERROR(COUNTIF(V$10:V$59,A72)/$A$79),0,COUNTIF(V$10:V$59,A72)/$A$79)</f>
        <v>0</v>
      </c>
      <c r="W72" s="92" t="s">
        <v>61</v>
      </c>
      <c r="X72" s="106">
        <v>3</v>
      </c>
      <c r="Z72" s="95"/>
      <c r="AA72" s="95"/>
      <c r="AB72" s="95"/>
      <c r="AC72" s="95"/>
      <c r="AD72" s="95"/>
      <c r="AE72" s="95">
        <v>8</v>
      </c>
      <c r="AF72" s="95"/>
    </row>
    <row r="73" spans="1:48" x14ac:dyDescent="0.3">
      <c r="P73" s="47"/>
      <c r="Q73" s="92" t="s">
        <v>61</v>
      </c>
      <c r="R73" s="89">
        <f>IF(ISERROR(COUNTIF(R$10:R$59,X73)/$A$79),0,COUNTIF(R$10:R$59,X73)/$A$79)</f>
        <v>0</v>
      </c>
      <c r="S73" s="92" t="s">
        <v>61</v>
      </c>
      <c r="T73" s="92" t="s">
        <v>61</v>
      </c>
      <c r="U73" s="89">
        <f>IF(ISERROR(COUNTIF(U$10:U$59,X73)/$A$79),0,COUNTIF(U$10:U$59,X73)/$A$79)</f>
        <v>0</v>
      </c>
      <c r="V73" s="92" t="s">
        <v>61</v>
      </c>
      <c r="W73" s="89">
        <f>IF(ISERROR(COUNTIF(W$10:W$59,X73)/$A$79),0,COUNTIF(W$10:W$59,X73)/$A$79)</f>
        <v>0</v>
      </c>
      <c r="X73" s="107">
        <v>4</v>
      </c>
      <c r="Z73" s="95"/>
      <c r="AA73" s="95"/>
      <c r="AB73" s="95"/>
      <c r="AC73" s="95"/>
      <c r="AD73" s="95"/>
      <c r="AE73" s="95">
        <v>9</v>
      </c>
      <c r="AF73" s="95"/>
    </row>
    <row r="74" spans="1:48" x14ac:dyDescent="0.3">
      <c r="P74" s="47"/>
      <c r="Q74" s="92" t="s">
        <v>61</v>
      </c>
      <c r="R74" s="92" t="s">
        <v>61</v>
      </c>
      <c r="S74" s="89">
        <f>IF(ISERROR(COUNTIF(S$10:S$59,X74)/$A$79),0,COUNTIF(S$10:S$59,X74)/$A$79)</f>
        <v>0</v>
      </c>
      <c r="T74" s="92" t="s">
        <v>61</v>
      </c>
      <c r="U74" s="92" t="s">
        <v>61</v>
      </c>
      <c r="V74" s="89">
        <f>IF(ISERROR(COUNTIF(V$10:V$59,X74)/$A$79),0,COUNTIF(V$10:V$59,X74)/$A$79)</f>
        <v>0</v>
      </c>
      <c r="W74" s="92" t="s">
        <v>61</v>
      </c>
      <c r="X74" s="107">
        <v>6</v>
      </c>
      <c r="Z74" s="95"/>
      <c r="AA74" s="95"/>
      <c r="AB74" s="95"/>
      <c r="AC74" s="95"/>
      <c r="AD74" s="95"/>
      <c r="AE74" s="95">
        <v>10</v>
      </c>
      <c r="AF74" s="95"/>
    </row>
    <row r="75" spans="1:48" s="4" customFormat="1" x14ac:dyDescent="0.3">
      <c r="Z75" s="95"/>
      <c r="AA75" s="95"/>
      <c r="AB75" s="95"/>
      <c r="AC75" s="95"/>
      <c r="AD75" s="95"/>
      <c r="AE75" s="95">
        <v>11</v>
      </c>
      <c r="AF75" s="95"/>
      <c r="AV75" s="41"/>
    </row>
    <row r="76" spans="1:48" x14ac:dyDescent="0.3">
      <c r="A76" s="78" t="s">
        <v>37</v>
      </c>
      <c r="B76" s="79">
        <f t="shared" ref="B76:Q76" si="46">IF(ISERROR(COUNTIF(B$10:B$59,B85)/$A$79),0,COUNTIF(B$10:B$59,B85)/$A$79)</f>
        <v>0</v>
      </c>
      <c r="C76" s="79">
        <f t="shared" si="46"/>
        <v>0</v>
      </c>
      <c r="D76" s="79">
        <f t="shared" si="46"/>
        <v>0</v>
      </c>
      <c r="E76" s="79">
        <f t="shared" si="46"/>
        <v>0</v>
      </c>
      <c r="F76" s="79">
        <f t="shared" si="46"/>
        <v>0</v>
      </c>
      <c r="G76" s="79">
        <f t="shared" si="46"/>
        <v>0</v>
      </c>
      <c r="H76" s="79">
        <f t="shared" si="46"/>
        <v>0</v>
      </c>
      <c r="I76" s="79">
        <f t="shared" si="46"/>
        <v>0</v>
      </c>
      <c r="J76" s="79">
        <f t="shared" si="46"/>
        <v>0</v>
      </c>
      <c r="K76" s="79">
        <f t="shared" si="46"/>
        <v>0</v>
      </c>
      <c r="L76" s="79">
        <f t="shared" si="46"/>
        <v>0</v>
      </c>
      <c r="M76" s="79">
        <f t="shared" si="46"/>
        <v>0</v>
      </c>
      <c r="N76" s="79">
        <f t="shared" si="46"/>
        <v>0</v>
      </c>
      <c r="O76" s="79">
        <f t="shared" si="46"/>
        <v>0</v>
      </c>
      <c r="P76" s="79"/>
      <c r="Q76" s="79">
        <f t="shared" si="46"/>
        <v>0</v>
      </c>
      <c r="R76" s="79">
        <f t="shared" ref="R76:W76" si="47">IF(ISERROR(COUNTIF(R$10:R$59,R85)/$A$79),0,COUNTIF(R$10:R$59,R85)/$A$79)</f>
        <v>0</v>
      </c>
      <c r="S76" s="79">
        <f t="shared" si="47"/>
        <v>0</v>
      </c>
      <c r="T76" s="79">
        <f t="shared" si="47"/>
        <v>0</v>
      </c>
      <c r="U76" s="79">
        <f t="shared" si="47"/>
        <v>0</v>
      </c>
      <c r="V76" s="79">
        <f t="shared" si="47"/>
        <v>0</v>
      </c>
      <c r="W76" s="79">
        <f t="shared" si="47"/>
        <v>0</v>
      </c>
      <c r="X76" s="39"/>
      <c r="Z76" s="95"/>
      <c r="AA76" s="95"/>
      <c r="AB76" s="95"/>
      <c r="AC76" s="95"/>
      <c r="AD76" s="95"/>
      <c r="AE76" s="95">
        <v>12</v>
      </c>
      <c r="AF76" s="95"/>
    </row>
    <row r="77" spans="1:48" x14ac:dyDescent="0.3">
      <c r="A77" s="78" t="s">
        <v>16</v>
      </c>
      <c r="B77" s="79">
        <f>SUM(B69:B76)</f>
        <v>0</v>
      </c>
      <c r="C77" s="79">
        <f t="shared" ref="C77:W77" si="48">SUM(C69:C76)</f>
        <v>0</v>
      </c>
      <c r="D77" s="79">
        <f t="shared" si="48"/>
        <v>0</v>
      </c>
      <c r="E77" s="79">
        <f t="shared" si="48"/>
        <v>0</v>
      </c>
      <c r="F77" s="79">
        <f t="shared" si="48"/>
        <v>0</v>
      </c>
      <c r="G77" s="79">
        <f t="shared" si="48"/>
        <v>0</v>
      </c>
      <c r="H77" s="79">
        <f t="shared" si="48"/>
        <v>0</v>
      </c>
      <c r="I77" s="79">
        <f t="shared" si="48"/>
        <v>0</v>
      </c>
      <c r="J77" s="79">
        <f t="shared" si="48"/>
        <v>0</v>
      </c>
      <c r="K77" s="79">
        <f t="shared" si="48"/>
        <v>0</v>
      </c>
      <c r="L77" s="79">
        <f t="shared" si="48"/>
        <v>0</v>
      </c>
      <c r="M77" s="79">
        <f t="shared" si="48"/>
        <v>0</v>
      </c>
      <c r="N77" s="79">
        <f t="shared" si="48"/>
        <v>0</v>
      </c>
      <c r="O77" s="79">
        <f t="shared" si="48"/>
        <v>0</v>
      </c>
      <c r="P77" s="79"/>
      <c r="Q77" s="217" t="s">
        <v>61</v>
      </c>
      <c r="R77" s="79">
        <f t="shared" si="48"/>
        <v>0</v>
      </c>
      <c r="S77" s="79">
        <f t="shared" si="48"/>
        <v>0</v>
      </c>
      <c r="T77" s="79">
        <f t="shared" si="48"/>
        <v>0</v>
      </c>
      <c r="U77" s="79">
        <f t="shared" si="48"/>
        <v>0</v>
      </c>
      <c r="V77" s="79">
        <f t="shared" si="48"/>
        <v>0</v>
      </c>
      <c r="W77" s="79">
        <f t="shared" si="48"/>
        <v>0</v>
      </c>
      <c r="X77" s="39"/>
      <c r="Z77" s="95"/>
      <c r="AA77" s="95"/>
      <c r="AB77" s="95"/>
      <c r="AC77" s="95"/>
      <c r="AD77" s="95"/>
      <c r="AE77" s="95">
        <v>13</v>
      </c>
      <c r="AF77" s="95"/>
    </row>
    <row r="78" spans="1:48" ht="14.4" thickBot="1" x14ac:dyDescent="0.35">
      <c r="A78" s="118"/>
      <c r="B78" s="118"/>
      <c r="C78" s="118"/>
      <c r="D78" s="118"/>
      <c r="E78" s="118"/>
      <c r="F78" s="118"/>
      <c r="G78" s="118"/>
      <c r="H78" s="118"/>
      <c r="I78" s="118"/>
      <c r="J78" s="118"/>
      <c r="K78" s="118"/>
      <c r="L78" s="118"/>
      <c r="M78" s="118"/>
      <c r="N78" s="118"/>
      <c r="O78" s="118"/>
      <c r="P78" s="162"/>
      <c r="Q78" s="118"/>
      <c r="R78" s="118"/>
      <c r="S78" s="118"/>
      <c r="T78" s="118"/>
      <c r="U78" s="118"/>
      <c r="V78" s="118"/>
      <c r="W78" s="123"/>
      <c r="X78" s="35"/>
      <c r="Z78" s="95"/>
      <c r="AA78" s="95"/>
      <c r="AB78" s="95"/>
      <c r="AC78" s="95"/>
      <c r="AD78" s="95"/>
      <c r="AE78" s="95">
        <v>14</v>
      </c>
      <c r="AF78" s="95"/>
    </row>
    <row r="79" spans="1:48" s="81" customFormat="1" ht="14.4" thickBot="1" x14ac:dyDescent="0.35">
      <c r="A79" s="80">
        <f>COUNTA(A10:A59)</f>
        <v>0</v>
      </c>
      <c r="B79" s="118"/>
      <c r="C79" s="118"/>
      <c r="D79" s="118"/>
      <c r="E79" s="118"/>
      <c r="F79" s="118"/>
      <c r="G79" s="118"/>
      <c r="H79" s="118"/>
      <c r="I79" s="118"/>
      <c r="J79" s="118"/>
      <c r="K79" s="118"/>
      <c r="L79" s="118"/>
      <c r="M79" s="118"/>
      <c r="N79" s="118"/>
      <c r="O79" s="118"/>
      <c r="P79" s="162"/>
      <c r="Q79" s="118"/>
      <c r="R79" s="118"/>
      <c r="S79" s="118"/>
      <c r="T79" s="118"/>
      <c r="U79" s="118"/>
      <c r="V79" s="118"/>
      <c r="W79" s="124"/>
      <c r="X79" s="35"/>
      <c r="Z79" s="97"/>
      <c r="AA79" s="97"/>
      <c r="AB79" s="97"/>
      <c r="AC79" s="97"/>
      <c r="AD79" s="97"/>
      <c r="AE79" s="95">
        <v>15</v>
      </c>
      <c r="AF79" s="97"/>
      <c r="AV79" s="82"/>
    </row>
    <row r="80" spans="1:48" s="81" customFormat="1" x14ac:dyDescent="0.3">
      <c r="X80" s="76"/>
      <c r="Z80" s="97"/>
      <c r="AA80" s="97"/>
      <c r="AB80" s="97"/>
      <c r="AC80" s="97"/>
      <c r="AD80" s="97"/>
      <c r="AE80" s="95">
        <v>16</v>
      </c>
      <c r="AF80" s="97"/>
      <c r="AV80" s="82"/>
    </row>
    <row r="81" spans="1:48" s="81" customFormat="1" hidden="1" x14ac:dyDescent="0.3">
      <c r="A81" s="130" t="s">
        <v>36</v>
      </c>
      <c r="B81" s="131">
        <f>A$79-B87</f>
        <v>0</v>
      </c>
      <c r="C81" s="131">
        <f t="shared" ref="C81:O81" si="49">$A$79-C87</f>
        <v>0</v>
      </c>
      <c r="D81" s="131">
        <f t="shared" si="49"/>
        <v>0</v>
      </c>
      <c r="E81" s="131">
        <f t="shared" si="49"/>
        <v>0</v>
      </c>
      <c r="F81" s="131">
        <f t="shared" si="49"/>
        <v>0</v>
      </c>
      <c r="G81" s="131">
        <f t="shared" si="49"/>
        <v>0</v>
      </c>
      <c r="H81" s="131">
        <f t="shared" si="49"/>
        <v>0</v>
      </c>
      <c r="I81" s="131">
        <f t="shared" si="49"/>
        <v>0</v>
      </c>
      <c r="J81" s="131">
        <f t="shared" si="49"/>
        <v>0</v>
      </c>
      <c r="K81" s="131">
        <f t="shared" si="49"/>
        <v>0</v>
      </c>
      <c r="L81" s="131">
        <f t="shared" si="49"/>
        <v>0</v>
      </c>
      <c r="M81" s="131">
        <f t="shared" si="49"/>
        <v>0</v>
      </c>
      <c r="N81" s="131">
        <f t="shared" si="49"/>
        <v>0</v>
      </c>
      <c r="O81" s="131">
        <f t="shared" si="49"/>
        <v>0</v>
      </c>
      <c r="P81" s="158"/>
      <c r="Q81" s="131">
        <f t="shared" ref="Q81:W81" si="50">$A$79-Q87</f>
        <v>0</v>
      </c>
      <c r="R81" s="131">
        <f t="shared" si="50"/>
        <v>0</v>
      </c>
      <c r="S81" s="131">
        <f t="shared" si="50"/>
        <v>0</v>
      </c>
      <c r="T81" s="131">
        <f t="shared" si="50"/>
        <v>0</v>
      </c>
      <c r="U81" s="131">
        <f t="shared" si="50"/>
        <v>0</v>
      </c>
      <c r="V81" s="131">
        <f t="shared" si="50"/>
        <v>0</v>
      </c>
      <c r="W81" s="131">
        <f t="shared" si="50"/>
        <v>0</v>
      </c>
      <c r="X81" s="13"/>
      <c r="Z81" s="97"/>
      <c r="AA81" s="97"/>
      <c r="AB81" s="97"/>
      <c r="AC81" s="97"/>
      <c r="AD81" s="97"/>
      <c r="AE81" s="95">
        <v>17</v>
      </c>
      <c r="AF81" s="97"/>
      <c r="AV81" s="82"/>
    </row>
    <row r="82" spans="1:48" s="81" customFormat="1" hidden="1" x14ac:dyDescent="0.3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159"/>
      <c r="Q82" s="42"/>
      <c r="R82" s="42"/>
      <c r="S82" s="42"/>
      <c r="T82" s="42"/>
      <c r="U82" s="42"/>
      <c r="V82" s="42"/>
      <c r="W82" s="42"/>
      <c r="X82" s="4"/>
      <c r="Z82" s="97"/>
      <c r="AA82" s="97"/>
      <c r="AB82" s="97"/>
      <c r="AC82" s="97"/>
      <c r="AD82" s="97"/>
      <c r="AE82" s="95">
        <v>18</v>
      </c>
      <c r="AF82" s="97"/>
      <c r="AV82" s="82"/>
    </row>
    <row r="83" spans="1:48" s="81" customFormat="1" hidden="1" x14ac:dyDescent="0.3">
      <c r="X83" s="4"/>
      <c r="Z83" s="97"/>
      <c r="AA83" s="97"/>
      <c r="AB83" s="97"/>
      <c r="AC83" s="97"/>
      <c r="AD83" s="97"/>
      <c r="AE83" s="95">
        <v>19</v>
      </c>
      <c r="AF83" s="97"/>
      <c r="AV83" s="82"/>
    </row>
    <row r="84" spans="1:48" hidden="1" x14ac:dyDescent="0.3">
      <c r="A84" s="122"/>
      <c r="B84" s="122"/>
      <c r="C84" s="122"/>
      <c r="D84" s="122"/>
      <c r="E84" s="122"/>
      <c r="F84" s="122"/>
      <c r="G84" s="122"/>
      <c r="H84" s="122"/>
      <c r="I84" s="122"/>
      <c r="J84" s="122"/>
      <c r="K84" s="122"/>
      <c r="L84" s="122"/>
      <c r="M84" s="122"/>
      <c r="N84" s="122"/>
      <c r="O84" s="122"/>
      <c r="P84" s="160"/>
      <c r="Q84" s="122"/>
      <c r="R84" s="122"/>
      <c r="S84" s="122"/>
      <c r="T84" s="122"/>
      <c r="U84" s="122"/>
      <c r="V84" s="122"/>
      <c r="W84" s="122"/>
      <c r="X84" s="4"/>
      <c r="Z84" s="95"/>
      <c r="AA84" s="95"/>
      <c r="AB84" s="95"/>
      <c r="AC84" s="95"/>
      <c r="AD84" s="95"/>
      <c r="AE84" s="95">
        <v>20</v>
      </c>
      <c r="AF84" s="95"/>
    </row>
    <row r="85" spans="1:48" hidden="1" x14ac:dyDescent="0.3">
      <c r="B85" s="123" t="s">
        <v>17</v>
      </c>
      <c r="C85" s="123" t="s">
        <v>17</v>
      </c>
      <c r="D85" s="123" t="s">
        <v>17</v>
      </c>
      <c r="E85" s="123" t="s">
        <v>17</v>
      </c>
      <c r="F85" s="123" t="s">
        <v>17</v>
      </c>
      <c r="G85" s="123" t="s">
        <v>17</v>
      </c>
      <c r="H85" s="123" t="s">
        <v>17</v>
      </c>
      <c r="I85" s="123" t="s">
        <v>17</v>
      </c>
      <c r="J85" s="123" t="s">
        <v>17</v>
      </c>
      <c r="K85" s="123" t="s">
        <v>17</v>
      </c>
      <c r="L85" s="123" t="s">
        <v>17</v>
      </c>
      <c r="M85" s="123" t="s">
        <v>17</v>
      </c>
      <c r="N85" s="123" t="s">
        <v>17</v>
      </c>
      <c r="O85" s="123" t="s">
        <v>17</v>
      </c>
      <c r="P85" s="161"/>
      <c r="Q85" s="123" t="s">
        <v>17</v>
      </c>
      <c r="R85" s="123" t="s">
        <v>17</v>
      </c>
      <c r="S85" s="123" t="s">
        <v>17</v>
      </c>
      <c r="T85" s="123" t="s">
        <v>17</v>
      </c>
      <c r="U85" s="123" t="s">
        <v>17</v>
      </c>
      <c r="V85" s="123" t="s">
        <v>17</v>
      </c>
      <c r="W85" s="123" t="s">
        <v>17</v>
      </c>
      <c r="X85" s="39"/>
      <c r="Z85" s="95"/>
      <c r="AA85" s="95"/>
      <c r="AB85" s="95"/>
      <c r="AC85" s="95"/>
      <c r="AD85" s="95"/>
      <c r="AE85" s="95">
        <v>21</v>
      </c>
      <c r="AF85" s="95"/>
    </row>
    <row r="86" spans="1:48" hidden="1" x14ac:dyDescent="0.3">
      <c r="A86" s="118"/>
      <c r="B86" s="123"/>
      <c r="C86" s="123"/>
      <c r="D86" s="123"/>
      <c r="E86" s="123"/>
      <c r="F86" s="123"/>
      <c r="G86" s="123"/>
      <c r="H86" s="123"/>
      <c r="I86" s="123"/>
      <c r="J86" s="123"/>
      <c r="K86" s="123"/>
      <c r="L86" s="123"/>
      <c r="M86" s="123"/>
      <c r="N86" s="123"/>
      <c r="O86" s="123"/>
      <c r="P86" s="161"/>
      <c r="Q86" s="123"/>
      <c r="R86" s="123"/>
      <c r="S86" s="123"/>
      <c r="T86" s="123"/>
      <c r="U86" s="123"/>
      <c r="V86" s="123"/>
      <c r="W86" s="123"/>
      <c r="X86" s="39"/>
      <c r="Z86" s="95"/>
      <c r="AA86" s="95"/>
      <c r="AB86" s="95"/>
      <c r="AC86" s="95"/>
      <c r="AD86" s="95"/>
      <c r="AE86" s="95">
        <v>22</v>
      </c>
      <c r="AF86" s="95"/>
    </row>
    <row r="87" spans="1:48" hidden="1" x14ac:dyDescent="0.3">
      <c r="A87" s="118"/>
      <c r="B87" s="123">
        <f t="shared" ref="B87:O87" si="51">COUNTA(B10:B59)</f>
        <v>0</v>
      </c>
      <c r="C87" s="123">
        <f t="shared" si="51"/>
        <v>0</v>
      </c>
      <c r="D87" s="123">
        <f t="shared" si="51"/>
        <v>0</v>
      </c>
      <c r="E87" s="123">
        <f t="shared" si="51"/>
        <v>0</v>
      </c>
      <c r="F87" s="123">
        <f t="shared" si="51"/>
        <v>0</v>
      </c>
      <c r="G87" s="123">
        <f t="shared" si="51"/>
        <v>0</v>
      </c>
      <c r="H87" s="123">
        <f t="shared" si="51"/>
        <v>0</v>
      </c>
      <c r="I87" s="123">
        <f t="shared" si="51"/>
        <v>0</v>
      </c>
      <c r="J87" s="123">
        <f t="shared" si="51"/>
        <v>0</v>
      </c>
      <c r="K87" s="123">
        <f t="shared" si="51"/>
        <v>0</v>
      </c>
      <c r="L87" s="123">
        <f t="shared" si="51"/>
        <v>0</v>
      </c>
      <c r="M87" s="123">
        <f t="shared" si="51"/>
        <v>0</v>
      </c>
      <c r="N87" s="123">
        <f t="shared" si="51"/>
        <v>0</v>
      </c>
      <c r="O87" s="123">
        <f t="shared" si="51"/>
        <v>0</v>
      </c>
      <c r="P87" s="161"/>
      <c r="Q87" s="123">
        <f t="shared" ref="Q87:W87" si="52">COUNTA(Q10:Q59)</f>
        <v>0</v>
      </c>
      <c r="R87" s="123">
        <f t="shared" si="52"/>
        <v>0</v>
      </c>
      <c r="S87" s="123">
        <f t="shared" si="52"/>
        <v>0</v>
      </c>
      <c r="T87" s="123">
        <f t="shared" si="52"/>
        <v>0</v>
      </c>
      <c r="U87" s="123">
        <f t="shared" si="52"/>
        <v>0</v>
      </c>
      <c r="V87" s="123">
        <f t="shared" si="52"/>
        <v>0</v>
      </c>
      <c r="W87" s="123">
        <f t="shared" si="52"/>
        <v>0</v>
      </c>
      <c r="X87" s="39"/>
      <c r="Z87" s="95"/>
      <c r="AA87" s="95"/>
      <c r="AB87" s="95"/>
      <c r="AC87" s="95"/>
      <c r="AD87" s="95"/>
      <c r="AE87" s="95">
        <v>23</v>
      </c>
      <c r="AF87" s="95"/>
    </row>
    <row r="88" spans="1:48" hidden="1" x14ac:dyDescent="0.3">
      <c r="Z88" s="95"/>
      <c r="AA88" s="95"/>
      <c r="AB88" s="95"/>
      <c r="AC88" s="95"/>
      <c r="AD88" s="95"/>
      <c r="AE88" s="95">
        <v>24</v>
      </c>
      <c r="AF88" s="95"/>
    </row>
    <row r="89" spans="1:48" hidden="1" x14ac:dyDescent="0.3">
      <c r="Z89" s="95"/>
      <c r="AA89" s="95"/>
      <c r="AB89" s="95"/>
      <c r="AC89" s="95"/>
      <c r="AD89" s="95"/>
      <c r="AE89" s="95" t="s">
        <v>17</v>
      </c>
      <c r="AF89" s="95"/>
    </row>
  </sheetData>
  <mergeCells count="5">
    <mergeCell ref="B3:O3"/>
    <mergeCell ref="B6:W6"/>
    <mergeCell ref="B7:W7"/>
    <mergeCell ref="A8:A9"/>
    <mergeCell ref="B67:W67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Wykresy</vt:lpstr>
      </vt:variant>
      <vt:variant>
        <vt:i4>2</vt:i4>
      </vt:variant>
    </vt:vector>
  </HeadingPairs>
  <TitlesOfParts>
    <vt:vector size="17" baseType="lpstr">
      <vt:lpstr>Instrukcja</vt:lpstr>
      <vt:lpstr>A</vt:lpstr>
      <vt:lpstr>B</vt:lpstr>
      <vt:lpstr>C</vt:lpstr>
      <vt:lpstr>D</vt:lpstr>
      <vt:lpstr>E</vt:lpstr>
      <vt:lpstr>F</vt:lpstr>
      <vt:lpstr>G</vt:lpstr>
      <vt:lpstr>H</vt:lpstr>
      <vt:lpstr>I</vt:lpstr>
      <vt:lpstr>J</vt:lpstr>
      <vt:lpstr>Szkoła</vt:lpstr>
      <vt:lpstr>Wykonanie zadań</vt:lpstr>
      <vt:lpstr>Frakcja opuszczeń</vt:lpstr>
      <vt:lpstr>Rozkład wyników</vt:lpstr>
      <vt:lpstr>Średni wynik w punktach</vt:lpstr>
      <vt:lpstr>Rozkład wyników - wykres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Rappe</dc:creator>
  <cp:lastModifiedBy>Marcin Smolik</cp:lastModifiedBy>
  <dcterms:created xsi:type="dcterms:W3CDTF">2021-02-26T10:49:10Z</dcterms:created>
  <dcterms:modified xsi:type="dcterms:W3CDTF">2021-03-16T13:23:29Z</dcterms:modified>
</cp:coreProperties>
</file>